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auricio.sergio.FIOCRUZ\Documents\Relatório de Atividades\"/>
    </mc:Choice>
  </mc:AlternateContent>
  <xr:revisionPtr revIDLastSave="0" documentId="8_{623EAD9C-804D-49B7-97B3-4B00B2B4D6CE}" xr6:coauthVersionLast="45" xr6:coauthVersionMax="45" xr10:uidLastSave="{00000000-0000-0000-0000-000000000000}"/>
  <bookViews>
    <workbookView xWindow="28680" yWindow="-120" windowWidth="29040" windowHeight="15840" tabRatio="715" xr2:uid="{00000000-000D-0000-FFFF-FFFF00000000}"/>
  </bookViews>
  <sheets>
    <sheet name="Isenção de Desp. Bancária" sheetId="2" r:id="rId1"/>
    <sheet name="Resumo das Operações" sheetId="3" r:id="rId2"/>
    <sheet name="Câmbios" sheetId="1" r:id="rId3"/>
    <sheet name="TIPO 04 - Câmbio Financeiro" sheetId="26" r:id="rId4"/>
    <sheet name="Liberados e Entregues" sheetId="4" r:id="rId5"/>
    <sheet name="Cancelados" sheetId="5" r:id="rId6"/>
    <sheet name="Exportações" sheetId="6" r:id="rId7"/>
    <sheet name="Agentes de Cargas " sheetId="7" r:id="rId8"/>
    <sheet name="CARTÃO DE CRÉDITO" sheetId="24" r:id="rId9"/>
    <sheet name="DOAÇÕES" sheetId="8" r:id="rId10"/>
    <sheet name="Prazo de Permanência" sheetId="9" r:id="rId11"/>
    <sheet name="COC" sheetId="10" r:id="rId12"/>
    <sheet name="COGEAD-SIEX" sheetId="11" r:id="rId13"/>
    <sheet name="ETCeará" sheetId="14" r:id="rId14"/>
    <sheet name="Fiocruz-MSul" sheetId="25" r:id="rId15"/>
    <sheet name="IAM" sheetId="12" r:id="rId16"/>
    <sheet name="IGM" sheetId="19" r:id="rId17"/>
    <sheet name="IRR" sheetId="23" r:id="rId18"/>
    <sheet name="ICC" sheetId="16" r:id="rId19"/>
    <sheet name="ICICT" sheetId="17" r:id="rId20"/>
    <sheet name="IFF" sheetId="18" r:id="rId21"/>
    <sheet name="INCQS" sheetId="20" r:id="rId22"/>
    <sheet name="IOC" sheetId="22" r:id="rId23"/>
    <sheet name="PRESIDÊNCIA" sheetId="13" r:id="rId24"/>
  </sheets>
  <definedNames>
    <definedName name="_xlnm._FilterDatabase" localSheetId="7" hidden="1">'Agentes de Cargas '!$A$1:$S$123</definedName>
    <definedName name="_xlnm._FilterDatabase" localSheetId="2" hidden="1">Câmbios!$A$2:$K$290</definedName>
    <definedName name="_xlnm._FilterDatabase" localSheetId="9" hidden="1">DOAÇÕES!$A$1:$Q$59</definedName>
    <definedName name="_xlnm._FilterDatabase" localSheetId="6" hidden="1">Exportações!$A$1:$P$16</definedName>
    <definedName name="_xlnm._FilterDatabase" localSheetId="15" hidden="1">IAM!$A$1:$K$28</definedName>
    <definedName name="_xlnm._FilterDatabase" localSheetId="18" hidden="1">ICC!$A$1:$K$26</definedName>
    <definedName name="_xlnm._FilterDatabase" localSheetId="20" hidden="1">IFF!$A$1:$K$9</definedName>
    <definedName name="_xlnm._FilterDatabase" localSheetId="16" hidden="1">IGM!$A$1:$K$72</definedName>
    <definedName name="_xlnm._FilterDatabase" localSheetId="21" hidden="1">INCQS!$A$1:$K$12</definedName>
    <definedName name="_xlnm._FilterDatabase" localSheetId="22" hidden="1">IOC!$A$1:$K$106</definedName>
    <definedName name="_xlnm._FilterDatabase" localSheetId="17" hidden="1">IRR!$A$1:$K$10</definedName>
    <definedName name="_xlnm._FilterDatabase" localSheetId="0" hidden="1">'Isenção de Desp. Bancária'!$A$1:$D$279</definedName>
    <definedName name="_xlnm._FilterDatabase" localSheetId="4" hidden="1">'Liberados e Entregues'!$A$1:$Q$123</definedName>
    <definedName name="_xlnm._FilterDatabase" localSheetId="10" hidden="1">'Prazo de Permanência'!$A$1:$N$91</definedName>
    <definedName name="_xlnm._FilterDatabase" localSheetId="23" hidden="1">PRESIDÊNCIA!$A$1:$K$21</definedName>
    <definedName name="_xlnm._FilterDatabase" localSheetId="3" hidden="1">'TIPO 04 - Câmbio Financeiro'!$A$1:$K$220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9" i="2" l="1"/>
  <c r="I221" i="26" l="1"/>
  <c r="K123" i="7" l="1"/>
  <c r="J123" i="7"/>
  <c r="I5" i="14"/>
  <c r="G123" i="7"/>
  <c r="H123" i="7"/>
  <c r="J24" i="7"/>
  <c r="J13" i="7"/>
  <c r="G7" i="3"/>
  <c r="I26" i="16"/>
  <c r="H16" i="14"/>
  <c r="I21" i="13"/>
  <c r="I106" i="22"/>
  <c r="I4" i="25"/>
  <c r="I12" i="20"/>
  <c r="I72" i="19" l="1"/>
  <c r="D83" i="19"/>
  <c r="E83" i="19"/>
  <c r="F83" i="19"/>
  <c r="G83" i="19"/>
  <c r="H83" i="19"/>
  <c r="I83" i="19"/>
  <c r="I28" i="12"/>
  <c r="G15" i="25"/>
  <c r="I15" i="25"/>
  <c r="H15" i="25"/>
  <c r="F15" i="25"/>
  <c r="E15" i="25"/>
  <c r="D15" i="25"/>
  <c r="I3" i="11"/>
  <c r="I6" i="10"/>
  <c r="O121" i="4" l="1"/>
  <c r="J91" i="4"/>
  <c r="O15" i="6"/>
  <c r="J3" i="6"/>
  <c r="J4" i="6"/>
  <c r="J5" i="6"/>
  <c r="J6" i="6"/>
  <c r="J7" i="6"/>
  <c r="J8" i="6"/>
  <c r="J9" i="6"/>
  <c r="J10" i="6"/>
  <c r="J11" i="6"/>
  <c r="J12" i="6"/>
  <c r="J13" i="6"/>
  <c r="J14" i="6"/>
  <c r="J2" i="6"/>
  <c r="J114" i="4" l="1"/>
  <c r="J113" i="4"/>
  <c r="J111" i="4"/>
  <c r="J82" i="4"/>
  <c r="J34" i="4"/>
  <c r="J120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0" i="4"/>
  <c r="J86" i="4"/>
  <c r="J85" i="4"/>
  <c r="J84" i="4"/>
  <c r="J81" i="4"/>
  <c r="J74" i="4"/>
  <c r="J65" i="4"/>
  <c r="J62" i="4"/>
  <c r="J50" i="4"/>
  <c r="J46" i="4"/>
  <c r="J44" i="4"/>
  <c r="J43" i="4"/>
  <c r="J42" i="4"/>
  <c r="J41" i="4"/>
  <c r="J36" i="4"/>
  <c r="J35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6" i="4"/>
  <c r="J3" i="4"/>
  <c r="J2" i="4"/>
  <c r="J121" i="4" l="1"/>
  <c r="G5" i="3" l="1"/>
  <c r="G6" i="3"/>
  <c r="G4" i="3"/>
  <c r="G8" i="3"/>
  <c r="G3" i="3"/>
  <c r="G19" i="3"/>
  <c r="G17" i="3"/>
  <c r="G16" i="3"/>
  <c r="G15" i="3"/>
  <c r="G14" i="3"/>
  <c r="F9" i="3"/>
  <c r="I10" i="23"/>
  <c r="I21" i="23"/>
  <c r="H21" i="23"/>
  <c r="G21" i="23"/>
  <c r="F21" i="23"/>
  <c r="E21" i="23"/>
  <c r="D21" i="23"/>
  <c r="I117" i="22"/>
  <c r="H117" i="22"/>
  <c r="G117" i="22"/>
  <c r="F117" i="22"/>
  <c r="E117" i="22"/>
  <c r="D117" i="22"/>
  <c r="I22" i="20"/>
  <c r="H22" i="20"/>
  <c r="G22" i="20"/>
  <c r="F22" i="20"/>
  <c r="E22" i="20"/>
  <c r="D22" i="20"/>
  <c r="I9" i="18"/>
  <c r="I19" i="18"/>
  <c r="H19" i="18"/>
  <c r="G19" i="18"/>
  <c r="F19" i="18"/>
  <c r="E19" i="18"/>
  <c r="D19" i="18"/>
  <c r="I5" i="17"/>
  <c r="I15" i="17"/>
  <c r="H15" i="17"/>
  <c r="G15" i="17"/>
  <c r="F15" i="17"/>
  <c r="E15" i="17"/>
  <c r="D15" i="17"/>
  <c r="G36" i="16"/>
  <c r="F36" i="16"/>
  <c r="I36" i="16"/>
  <c r="H36" i="16"/>
  <c r="E36" i="16"/>
  <c r="D36" i="16"/>
  <c r="I38" i="12"/>
  <c r="H38" i="12"/>
  <c r="G38" i="12"/>
  <c r="F38" i="12"/>
  <c r="E38" i="12"/>
  <c r="D38" i="12"/>
  <c r="I16" i="14"/>
  <c r="G16" i="14"/>
  <c r="F16" i="14"/>
  <c r="E16" i="14"/>
  <c r="D16" i="14"/>
  <c r="I32" i="13"/>
  <c r="H32" i="13"/>
  <c r="G32" i="13"/>
  <c r="F32" i="13"/>
  <c r="E32" i="13"/>
  <c r="D32" i="13"/>
  <c r="I13" i="11"/>
  <c r="H13" i="11"/>
  <c r="G13" i="11"/>
  <c r="F13" i="11"/>
  <c r="E13" i="11"/>
  <c r="D13" i="11"/>
  <c r="I17" i="10"/>
  <c r="H17" i="10"/>
  <c r="G17" i="10"/>
  <c r="F17" i="10"/>
  <c r="E17" i="10"/>
  <c r="D17" i="10"/>
  <c r="J91" i="9"/>
  <c r="I91" i="9"/>
  <c r="F91" i="9"/>
  <c r="O58" i="8"/>
  <c r="J58" i="8"/>
  <c r="S123" i="7"/>
  <c r="R123" i="7"/>
  <c r="Q123" i="7"/>
  <c r="D123" i="7"/>
  <c r="F20" i="3"/>
  <c r="E20" i="3"/>
  <c r="D20" i="3"/>
  <c r="C20" i="3"/>
  <c r="B20" i="3"/>
  <c r="E9" i="3"/>
  <c r="D9" i="3"/>
  <c r="C9" i="3"/>
  <c r="B9" i="3"/>
  <c r="K91" i="9" l="1"/>
  <c r="G20" i="3"/>
  <c r="G9" i="3"/>
</calcChain>
</file>

<file path=xl/sharedStrings.xml><?xml version="1.0" encoding="utf-8"?>
<sst xmlns="http://schemas.openxmlformats.org/spreadsheetml/2006/main" count="9938" uniqueCount="1538">
  <si>
    <t>INEXIGIBILIDADE</t>
  </si>
  <si>
    <t>ICICT</t>
  </si>
  <si>
    <t>IOC</t>
  </si>
  <si>
    <t>DISPENSA</t>
  </si>
  <si>
    <t>IFF</t>
  </si>
  <si>
    <t>COC</t>
  </si>
  <si>
    <t>ICC</t>
  </si>
  <si>
    <t>INI</t>
  </si>
  <si>
    <t>CAD</t>
  </si>
  <si>
    <t>INCQS</t>
  </si>
  <si>
    <t>EXPORTADOR</t>
  </si>
  <si>
    <t>TAXA</t>
  </si>
  <si>
    <t>CONTRATO</t>
  </si>
  <si>
    <t>VENC. CONT</t>
  </si>
  <si>
    <t>MOD. LICITAÇÃO</t>
  </si>
  <si>
    <t>PROCESSO</t>
  </si>
  <si>
    <t>UNIDADE</t>
  </si>
  <si>
    <t xml:space="preserve"> VALOR</t>
  </si>
  <si>
    <t>FECH.</t>
  </si>
  <si>
    <t>VALOR EM R$</t>
  </si>
  <si>
    <t>MOD. PAGTO</t>
  </si>
  <si>
    <t>FISHER BIOSERVICES</t>
  </si>
  <si>
    <t>Processo</t>
  </si>
  <si>
    <t>Unidade</t>
  </si>
  <si>
    <t>Modalidade
de pagamento</t>
  </si>
  <si>
    <t xml:space="preserve">RESUMO DAS OPERAÇÕES CAMBIAIS QUANTITATIVO PARA CONVERSÃO </t>
  </si>
  <si>
    <t>MODAL DE PAGTO</t>
  </si>
  <si>
    <t xml:space="preserve">PREGÃO </t>
  </si>
  <si>
    <t>SRP</t>
  </si>
  <si>
    <t>NÃO SE APLICA</t>
  </si>
  <si>
    <t>TOTAL DOS PAGAMENTOS</t>
  </si>
  <si>
    <t>REMESSA SEM SAQUE</t>
  </si>
  <si>
    <t>PAGTO ANTECIPADO</t>
  </si>
  <si>
    <t>CARTA DE CRÉDITO</t>
  </si>
  <si>
    <t>TIPO 4 (FLUTUANTE)</t>
  </si>
  <si>
    <t>TOTAIS</t>
  </si>
  <si>
    <t>PREGÃO</t>
  </si>
  <si>
    <t>PROCESSO N.</t>
  </si>
  <si>
    <t>EXPORTADOR / FABRICANTE</t>
  </si>
  <si>
    <t>MODALIDADE DE PAGTO</t>
  </si>
  <si>
    <t>MODALIDADE DE LICITACAO</t>
  </si>
  <si>
    <t>ABERTURA</t>
  </si>
  <si>
    <t>STATUS</t>
  </si>
  <si>
    <t>VL CONTRATADO</t>
  </si>
  <si>
    <t>VL REAIS</t>
  </si>
  <si>
    <t>PRODUTO</t>
  </si>
  <si>
    <t>DATA PO</t>
  </si>
  <si>
    <t>CHEGADA PRODUTO</t>
  </si>
  <si>
    <t>LIBERACAO</t>
  </si>
  <si>
    <t>DIAS NA ALFANDEGA</t>
  </si>
  <si>
    <t>PESO</t>
  </si>
  <si>
    <t>CANAL DE LIBERACAO</t>
  </si>
  <si>
    <t>LIBERADO / ENTREGUE</t>
  </si>
  <si>
    <t>VERDE</t>
  </si>
  <si>
    <t>ENSP</t>
  </si>
  <si>
    <t>DOACAO</t>
  </si>
  <si>
    <t>VERMELHO</t>
  </si>
  <si>
    <t>GILEAD SCIENCES, INC.</t>
  </si>
  <si>
    <t>MEDICAMENTOS</t>
  </si>
  <si>
    <t>ALMAC CLINICAL SERVICES</t>
  </si>
  <si>
    <t>/ /</t>
  </si>
  <si>
    <t>REAGENTES</t>
  </si>
  <si>
    <t>VIDE CATALOGO DO PRODUTO IMPORTADO</t>
  </si>
  <si>
    <t>NIBSC</t>
  </si>
  <si>
    <t>SANOFI PASTEUR</t>
  </si>
  <si>
    <t>IAM</t>
  </si>
  <si>
    <t>SYNCHROTRON SOLEIL</t>
  </si>
  <si>
    <t>IGM</t>
  </si>
  <si>
    <t>ATCC - AMERICAN TYPE CULTURE COLLECTION</t>
  </si>
  <si>
    <t>INBIOS INTERNATIONAL, INC</t>
  </si>
  <si>
    <t>KIT ELISA</t>
  </si>
  <si>
    <t>0.500</t>
  </si>
  <si>
    <t>25030.100012/2019-25</t>
  </si>
  <si>
    <t>MUSEO DE LA PLATA</t>
  </si>
  <si>
    <t>IRR</t>
  </si>
  <si>
    <t>VPPCB</t>
  </si>
  <si>
    <t>TOTAL DE PROCESSOS</t>
  </si>
  <si>
    <t>HELMINTOS MORTOS, CONSERVADOS EM ÁLCOOL 70%</t>
  </si>
  <si>
    <t>MODALIDADE</t>
  </si>
  <si>
    <t>IMPORTADOR</t>
  </si>
  <si>
    <t>FRETE</t>
  </si>
  <si>
    <t>OUTRAS TX(AWB)</t>
  </si>
  <si>
    <t>IMPOSTOS</t>
  </si>
  <si>
    <t>TOTAL FRETE</t>
  </si>
  <si>
    <t>OUTRAS DESPESAS</t>
  </si>
  <si>
    <t>VALOR BRUTO</t>
  </si>
  <si>
    <t>VALOR LIQUIDO</t>
  </si>
  <si>
    <t>DATA ATESTO</t>
  </si>
  <si>
    <t>DATA PAGTO</t>
  </si>
  <si>
    <t>OBS.</t>
  </si>
  <si>
    <t>HONORÁRIOS</t>
  </si>
  <si>
    <t>SEGURO</t>
  </si>
  <si>
    <t>Armazenagem</t>
  </si>
  <si>
    <t>TOTAL DE PROCESSOS:</t>
  </si>
  <si>
    <t>Nº NF</t>
  </si>
  <si>
    <t>DESC. UNIDADE</t>
  </si>
  <si>
    <t>DATA INICIAL</t>
  </si>
  <si>
    <t>DT.ABERTURA PROCESSO</t>
  </si>
  <si>
    <t>MODALIDADE LICIT.</t>
  </si>
  <si>
    <t>CONTROLE DE PEDIDOS</t>
  </si>
  <si>
    <t>TOT. DIAS SIEX</t>
  </si>
  <si>
    <t>OBS</t>
  </si>
  <si>
    <t>TOTAL</t>
  </si>
  <si>
    <t>RESUMO DOS PAGAMENTOS EFETUADOS</t>
  </si>
  <si>
    <t>TOTAL EM R$ PAGOS</t>
  </si>
  <si>
    <t>TIPO 3 (CONVERSÃO)</t>
  </si>
  <si>
    <t>RESUMO DAS OPERAÇÕES CAMBIAIS VALORES CONVERTIDOS (R$)</t>
  </si>
  <si>
    <t>TIPO 4</t>
  </si>
  <si>
    <t>25380.100590/2020-25</t>
  </si>
  <si>
    <t>CDTS</t>
  </si>
  <si>
    <t>CEM CORPORATION</t>
  </si>
  <si>
    <t>CARTÃO DE CREDITO</t>
  </si>
  <si>
    <t>25380.100547/2020-60</t>
  </si>
  <si>
    <t>PALM BEACH ATLANTIC UNIVERSITY</t>
  </si>
  <si>
    <t>25380.001182/2020-91</t>
  </si>
  <si>
    <t>CVSLRef</t>
  </si>
  <si>
    <t>PROLAB SALES INC.</t>
  </si>
  <si>
    <t>25380.102008/2019-21</t>
  </si>
  <si>
    <t>BRUKER DALTONIK GMBH</t>
  </si>
  <si>
    <t>25388.000458/2020-44</t>
  </si>
  <si>
    <t>ENSP/Hélio Fraga</t>
  </si>
  <si>
    <t>AJJ VACINES</t>
  </si>
  <si>
    <t>VACINA BCG</t>
  </si>
  <si>
    <t>25380.000624/2020-82</t>
  </si>
  <si>
    <t>ETCeará</t>
  </si>
  <si>
    <t>EQUILAB, INC</t>
  </si>
  <si>
    <t>25380.002364/2020-80</t>
  </si>
  <si>
    <t>ETMSul</t>
  </si>
  <si>
    <t>25029.100263/2020-82</t>
  </si>
  <si>
    <t>RENA CLINICAL</t>
  </si>
  <si>
    <t>25029.100436/2019-29</t>
  </si>
  <si>
    <t>MEBS GLOBAL REACH LC</t>
  </si>
  <si>
    <t>25029.100465/2019-91</t>
  </si>
  <si>
    <t>25029.100468/2019-24</t>
  </si>
  <si>
    <t>25029.100475/2019-26</t>
  </si>
  <si>
    <t>25029.000412/2020-12</t>
  </si>
  <si>
    <t>MEDICAMENTOS VIDE CATÃLAGO EM ANEXO</t>
  </si>
  <si>
    <t>25029.000436/2020-63</t>
  </si>
  <si>
    <t>HOSPYAUX UNIVERSITAIRES GENÃ‰VE</t>
  </si>
  <si>
    <t>25029.000498/2020-75</t>
  </si>
  <si>
    <t>NEW YORK BLOOD CENTER</t>
  </si>
  <si>
    <t>25029.000519/2020-52</t>
  </si>
  <si>
    <t>25029.100061/2020-31</t>
  </si>
  <si>
    <t>MEDICAMENTO ( LEVONORGESTREL)</t>
  </si>
  <si>
    <t>25029.100064/2020-74</t>
  </si>
  <si>
    <t>MEDICAMENTO ( DOLUTEGRAVIR E DARUNAVIR)</t>
  </si>
  <si>
    <t>25029.100120/2020-71</t>
  </si>
  <si>
    <t>25029.100121/2020-15</t>
  </si>
  <si>
    <t>MEDICAMENTO ( PLACEBO DE MARAVIROC , DOLUTEGRAVIR )</t>
  </si>
  <si>
    <t>25029.100124/2020-59</t>
  </si>
  <si>
    <t>MEDICAMENTOS ( EMTRICITABINA/TENOFOVIR /CABOTEGRAVIR /INTRALIPD 20%)</t>
  </si>
  <si>
    <t>25029.100127/2020-92</t>
  </si>
  <si>
    <t>25029.100182/2020-82</t>
  </si>
  <si>
    <t>MEDICAMENTOS ( PITAVASTATINA 4 MG E PLACEBO PARA PIVASTATINA )</t>
  </si>
  <si>
    <t>25029.100183/2020-27</t>
  </si>
  <si>
    <t>25029.100191/2020-73</t>
  </si>
  <si>
    <t>MERCK</t>
  </si>
  <si>
    <t>MEDICAMENTO: REBIF (BETAINTERFERONA-1A RECOMBINANTE).</t>
  </si>
  <si>
    <t>25029.100200/2020-26</t>
  </si>
  <si>
    <t>25029.100210/2020-61</t>
  </si>
  <si>
    <t>WORLD HEALTH ORGANIZATION</t>
  </si>
  <si>
    <t>25029.100232/2020-21</t>
  </si>
  <si>
    <t>25029.100243/2020-10</t>
  </si>
  <si>
    <t>25029.100260/2020-49</t>
  </si>
  <si>
    <t>PLASMA CONVALESCENTE</t>
  </si>
  <si>
    <t>25029.100262/2020-38</t>
  </si>
  <si>
    <t>25385.100080/2019-74</t>
  </si>
  <si>
    <t>25385.100090/2019-18</t>
  </si>
  <si>
    <t>SHIMADZU LATIN AMERICA</t>
  </si>
  <si>
    <t>25385.100102/2019-04</t>
  </si>
  <si>
    <t>WATERS CORPORATION</t>
  </si>
  <si>
    <t>25385.100104/2019-95</t>
  </si>
  <si>
    <t>TECNIPLAST SPA</t>
  </si>
  <si>
    <t>25385.100141/2019-01</t>
  </si>
  <si>
    <t>METROHM AG.</t>
  </si>
  <si>
    <t>25385.100142/2019-48</t>
  </si>
  <si>
    <t>SCHMIDT HAENSCH</t>
  </si>
  <si>
    <t>25385.100158/2019-51</t>
  </si>
  <si>
    <t>AGILENT TECHNOLOG</t>
  </si>
  <si>
    <t>25385.000137/2020-70</t>
  </si>
  <si>
    <t>25385.000138/2020-14</t>
  </si>
  <si>
    <t>25385.000139/2020-69</t>
  </si>
  <si>
    <t>25385.000265/2020-13</t>
  </si>
  <si>
    <t>25385.100003/2020-58</t>
  </si>
  <si>
    <t>TEST VERITAS SRL</t>
  </si>
  <si>
    <t>25385.100004/2020-01</t>
  </si>
  <si>
    <t>25385.100005/2020-47</t>
  </si>
  <si>
    <t>JMC NC INC.</t>
  </si>
  <si>
    <t>MEDICAMENTOS VIDE ANEXO DO CONTROLE DE PRODUTOS IMPORTADOS</t>
  </si>
  <si>
    <t>25382.000145/2020-46</t>
  </si>
  <si>
    <t>MALVERN PANALYTICAL INC</t>
  </si>
  <si>
    <t>25382.000275/2020-89</t>
  </si>
  <si>
    <t>LEICA MIKROSYSTEME VERETRIEB GMBH-DSA</t>
  </si>
  <si>
    <t>25028.100037/2020-10</t>
  </si>
  <si>
    <t>PHOENIX S&amp;T</t>
  </si>
  <si>
    <t>25028.100081/2019-88</t>
  </si>
  <si>
    <t>DIATOME</t>
  </si>
  <si>
    <t>FACA DE DIAMANTE</t>
  </si>
  <si>
    <t>25028.100108/2019-32</t>
  </si>
  <si>
    <t>ANALYTICAL PROVIDER CORPORATION</t>
  </si>
  <si>
    <t>25028.100111/2019-56</t>
  </si>
  <si>
    <t>WESTERN TEK INC</t>
  </si>
  <si>
    <t>25028.100124/2019-25</t>
  </si>
  <si>
    <t>LONZA SALE LTDA</t>
  </si>
  <si>
    <t>EQUIPAMENTO UTILIZADO P/TRANSFECTAR CELULAS</t>
  </si>
  <si>
    <t>25028.100125/2019-70</t>
  </si>
  <si>
    <t>BECTON DICKNSONDELURUGUAY S.A.</t>
  </si>
  <si>
    <t>EQUIPAMENTOS DE PROCESSAMENTO DE DADOS</t>
  </si>
  <si>
    <t>25028.100145/2019-41</t>
  </si>
  <si>
    <t>CONTAINER DE ARMAZENAMENTO</t>
  </si>
  <si>
    <t>25028.100147/2019-30</t>
  </si>
  <si>
    <t>25028.100148/2019-84</t>
  </si>
  <si>
    <t>THERMO FISHER SCIENTIFIC</t>
  </si>
  <si>
    <t>25028.100151/2019-06</t>
  </si>
  <si>
    <t>25028.100152/2019-42</t>
  </si>
  <si>
    <t>25028.100156/2019-21</t>
  </si>
  <si>
    <t>ULTRAFREEZER</t>
  </si>
  <si>
    <t>25028.100158/2019-10</t>
  </si>
  <si>
    <t>ILLUMINA</t>
  </si>
  <si>
    <t>25028.100161/2019-33</t>
  </si>
  <si>
    <t>EPPENDORF AG</t>
  </si>
  <si>
    <t>25028.100176/2019-00</t>
  </si>
  <si>
    <t>EVOQUA WALTER TECHNOLOGIES GMBH</t>
  </si>
  <si>
    <t>25028.100181/2019-12</t>
  </si>
  <si>
    <t>RECIPIENTE VAZIO</t>
  </si>
  <si>
    <t>25028.100188/2019-26</t>
  </si>
  <si>
    <t>25028.100189/2019-71</t>
  </si>
  <si>
    <t>LABTRACE</t>
  </si>
  <si>
    <t>25028.100191/2019-40</t>
  </si>
  <si>
    <t>BIO-RAD LABARATORIES LIFE SCIENCE GROUP</t>
  </si>
  <si>
    <t>25028.100193/2019-39</t>
  </si>
  <si>
    <t>AGILENT TECHNOLOGIES , INC</t>
  </si>
  <si>
    <t>25028.000061/2020-41</t>
  </si>
  <si>
    <t>INFORS HT</t>
  </si>
  <si>
    <t>25028.000148/2020-19</t>
  </si>
  <si>
    <t>25028.000168/2020-90</t>
  </si>
  <si>
    <t>GLOBAL LIFE SCIENCES SOLUTIONS USA LLC</t>
  </si>
  <si>
    <t>25028.000173/2020-01</t>
  </si>
  <si>
    <t>NANO TEMPER TECCHNOLOGIES GMBH</t>
  </si>
  <si>
    <t>25028.100030/2020-90</t>
  </si>
  <si>
    <t>RECIPIENTE DE TRANSPORTE DE AMOSTRA COM CAIXA PROTETORA</t>
  </si>
  <si>
    <t>25384.100466/2019-96</t>
  </si>
  <si>
    <t>KARL STORZ GMBH &amp; CO. KH</t>
  </si>
  <si>
    <t>25384.100478/2019-11</t>
  </si>
  <si>
    <t>DIGITIMER LIMITED</t>
  </si>
  <si>
    <t>25384.100543/2019-16</t>
  </si>
  <si>
    <t>STRYKER LATIN AMERICA-BRAZIL</t>
  </si>
  <si>
    <t>25384.100575/2019-11</t>
  </si>
  <si>
    <t>LABORIE MEDICAL TECHNOLOGIES, INC</t>
  </si>
  <si>
    <t>EQUIPAMENTO</t>
  </si>
  <si>
    <t>25384.100134/2020-45</t>
  </si>
  <si>
    <t>MASIMO INTERNATIONAL SARL</t>
  </si>
  <si>
    <t>25383.100210/2019-99</t>
  </si>
  <si>
    <t>25383.100252/2019-20</t>
  </si>
  <si>
    <t>BEIJING WANTAI BIOLOGICAL PHARMACY ENTERPRIS</t>
  </si>
  <si>
    <t>25383.000071/2020-38</t>
  </si>
  <si>
    <t>25383.000202/2020-87</t>
  </si>
  <si>
    <t>UNIVERSITY OF WASHINGTON</t>
  </si>
  <si>
    <t>25383.100049/2020-97</t>
  </si>
  <si>
    <t>KITS DE ELISA</t>
  </si>
  <si>
    <t>25030.100367/2019-14</t>
  </si>
  <si>
    <t>DEPARTAMENT OF HEALTH &amp; HUMAN SERVICES</t>
  </si>
  <si>
    <t>CULTURA DE BACILUS ANTRAIS EM CRIOTUBO</t>
  </si>
  <si>
    <t>25030.100422/2019-76</t>
  </si>
  <si>
    <t>MOLECULAR DEVICES</t>
  </si>
  <si>
    <t>25030.100478/2019-21</t>
  </si>
  <si>
    <t>BECKMAN COULTER, INC.</t>
  </si>
  <si>
    <t>25030.100479/2019-75</t>
  </si>
  <si>
    <t>25030.000245/2020-62</t>
  </si>
  <si>
    <t>TRACELARB SCIENTIFIC CORPORATION</t>
  </si>
  <si>
    <t>25030.000247/2020-51</t>
  </si>
  <si>
    <t>25030.000248/2020-04</t>
  </si>
  <si>
    <t>25030.000249/2020-41</t>
  </si>
  <si>
    <t>PERIMED AB</t>
  </si>
  <si>
    <t>25030.000390/2020-43</t>
  </si>
  <si>
    <t>INSTITUT PASTEUR</t>
  </si>
  <si>
    <t>25030.000413/2020-10</t>
  </si>
  <si>
    <t>UNIVERSITY OF SOUTH FLORID</t>
  </si>
  <si>
    <t>25030.100021/2020-50</t>
  </si>
  <si>
    <t>BEI RESOURCES</t>
  </si>
  <si>
    <t>25030.100104/2020-49</t>
  </si>
  <si>
    <t>25030.100113/2020-30</t>
  </si>
  <si>
    <t>25030.100115/2020-29</t>
  </si>
  <si>
    <t>CENTERS FOR DISEASE CONTROL</t>
  </si>
  <si>
    <t>25030.100149/2020-13</t>
  </si>
  <si>
    <t>UNIVERSITÃ„TSKLINIKUM MÃœNSTER</t>
  </si>
  <si>
    <t>25030.100150/2020-48</t>
  </si>
  <si>
    <t>25030.100232/2020-92</t>
  </si>
  <si>
    <t>NIH AIDS</t>
  </si>
  <si>
    <t>25030.100253/2020-16</t>
  </si>
  <si>
    <t>PUBLIC HEALTH LABORATORY CENTRE</t>
  </si>
  <si>
    <t>25030.100257/2020-96</t>
  </si>
  <si>
    <t>25030.100260/2020-18</t>
  </si>
  <si>
    <t>25030.100262/2020-07</t>
  </si>
  <si>
    <t>25030.100519/2019-89</t>
  </si>
  <si>
    <t>FUNDAÃ‡ÃƒO OSWALDO CRUZ</t>
  </si>
  <si>
    <t>25381.000073/2020-47</t>
  </si>
  <si>
    <t>INTERPRISE USA CORPORATION</t>
  </si>
  <si>
    <t>REAGENTES E EQUIPAMENTO PARA LABORATÃ“RIO</t>
  </si>
  <si>
    <t>25028.100190/2019-03</t>
  </si>
  <si>
    <t>25028.100087/2019-55</t>
  </si>
  <si>
    <t>THERMO ELECTRON NORTH AMERICA LLC</t>
  </si>
  <si>
    <t>25380.000931/2020-63</t>
  </si>
  <si>
    <t>VPGDI</t>
  </si>
  <si>
    <t>25380.001909/2020-31</t>
  </si>
  <si>
    <t>25380.000872/2020-23</t>
  </si>
  <si>
    <t>25380.000875/2020-67</t>
  </si>
  <si>
    <t>TRACERLAB EQUIPMENT LLC</t>
  </si>
  <si>
    <t>25380.102359/2018-51</t>
  </si>
  <si>
    <t>NINGBO DOUY INTELLIGENT TECHNOLOGY CO, LTD</t>
  </si>
  <si>
    <t>25380.102363/2018-10</t>
  </si>
  <si>
    <t>STERIS CORPORATION</t>
  </si>
  <si>
    <t>25380.100571/2020-07</t>
  </si>
  <si>
    <t>ALFA SIGMA SPA</t>
  </si>
  <si>
    <t>MEDICAMENTO ( EURATERSIM )</t>
  </si>
  <si>
    <t>SISTEMA DE ELETROFORESE</t>
  </si>
  <si>
    <t>25380.100380/2020-37</t>
  </si>
  <si>
    <t>FUNDAÇÃO OSWALDO CRUZ</t>
  </si>
  <si>
    <t>Institute of Microbiology Chinese</t>
  </si>
  <si>
    <t>DOAÇÃO</t>
  </si>
  <si>
    <t>EXPORTADO</t>
  </si>
  <si>
    <t>MEMBRANA DE CELULOSE</t>
  </si>
  <si>
    <t>0.200</t>
  </si>
  <si>
    <t>25380.100538/2020-79</t>
  </si>
  <si>
    <t>Agilent Technologies</t>
  </si>
  <si>
    <t>PEPTÍDEOS</t>
  </si>
  <si>
    <t>0.740</t>
  </si>
  <si>
    <t>25383.100266/2019-43</t>
  </si>
  <si>
    <t>KU Leuven - Katholieke Universiteit Leuven</t>
  </si>
  <si>
    <t>ÁCIDO NUCLEICO E TUBOS PLÁSTICOS PARA PURIFICAÇÃO DE DNA</t>
  </si>
  <si>
    <t>25383.100277/2019-23</t>
  </si>
  <si>
    <t>AMOSTRAS DE FEZES</t>
  </si>
  <si>
    <t>25383.100280/2019-47</t>
  </si>
  <si>
    <t>25383.100007/2020-56</t>
  </si>
  <si>
    <t>Istituto Pasteur Italia</t>
  </si>
  <si>
    <t>25383.100057/2020-33</t>
  </si>
  <si>
    <t>Ghent University</t>
  </si>
  <si>
    <t>AMOSTRA DE CAMUNDONGOS E AMOSTRAS DE ERITRÓCITOS INFECTADOS COM PLASMODIUM</t>
  </si>
  <si>
    <t>25030.100427/2019-07</t>
  </si>
  <si>
    <t>UNIVERSITY OF SOUTH DAKOTA</t>
  </si>
  <si>
    <t>MATERIAL LABORATORIAL( PERCEVEJOS MACHOS E INSETOS FÊMEAS)</t>
  </si>
  <si>
    <t>25030.100584/2019-12</t>
  </si>
  <si>
    <t>Institut Pasteur Korea</t>
  </si>
  <si>
    <t>14 TUBOS COM PLASMIDEOS EM AGUA E 10 TUBOS COM OLIGONUCLEOTIDEOS</t>
  </si>
  <si>
    <t>25030.100014/2020-58</t>
  </si>
  <si>
    <t>Universitá  di Pisa</t>
  </si>
  <si>
    <t>AMOSTRA DE LIXIVIADO DE ATERRO SANITÁRIO E DE CAMINHÃO</t>
  </si>
  <si>
    <t>25030.100043/2020-10</t>
  </si>
  <si>
    <t>LINKOPING UNIVERSITY</t>
  </si>
  <si>
    <t>MATERIAL LABORATORIA ( SALIVA HUMANA CONT ACIDO NUCLEICOS DE DNA E NOROVIRUS HU</t>
  </si>
  <si>
    <t>25030.100141/2020-57</t>
  </si>
  <si>
    <t>COLORADO STATE UNIVERSITY</t>
  </si>
  <si>
    <t>TUBOS DE EPPENDORF RNA</t>
  </si>
  <si>
    <t>25381.100031/2020-13</t>
  </si>
  <si>
    <t>NATIONAL INSTITUTE OF HEALTH</t>
  </si>
  <si>
    <t>AMOSTRAS DE CÉLULAS</t>
  </si>
  <si>
    <r>
      <t>PLASMIDIA DE DNA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VEIO FEDEX</t>
    </r>
  </si>
  <si>
    <r>
      <t xml:space="preserve">LEITE BOVINO LIOFILIZADO - TETRACICLINA - </t>
    </r>
    <r>
      <rPr>
        <b/>
        <sz val="11"/>
        <color rgb="FFFF0000"/>
        <rFont val="Calibri"/>
        <family val="2"/>
        <scheme val="minor"/>
      </rPr>
      <t>VEIO FEDEX</t>
    </r>
  </si>
  <si>
    <r>
      <t xml:space="preserve">TIRA DE PAPEL FULTRO, CONTENDO 1 MIL OVOS DE AEDES EGYPT - </t>
    </r>
    <r>
      <rPr>
        <b/>
        <sz val="11"/>
        <color rgb="FFFF0000"/>
        <rFont val="Calibri"/>
        <family val="2"/>
        <scheme val="minor"/>
      </rPr>
      <t>VEIO DHL</t>
    </r>
  </si>
  <si>
    <r>
      <t xml:space="preserve">PAINEL ITD PT POLIO 11 TUBOS CONTENDO 01 ML - </t>
    </r>
    <r>
      <rPr>
        <b/>
        <sz val="11"/>
        <color rgb="FFFF0000"/>
        <rFont val="Calibri"/>
        <family val="2"/>
        <scheme val="minor"/>
      </rPr>
      <t>VEIO FEDEX</t>
    </r>
  </si>
  <si>
    <t>OBS: As Exportações tiveram as taxas estimadas para US$/R$ 5,26, simbólica, para efeito de cálculo.</t>
  </si>
  <si>
    <t>SISTEMA DE ESPECTOMETRIA DE MASSA LC/MS/MS COMPLETO</t>
  </si>
  <si>
    <t xml:space="preserve">FAVIPIRAVIR 200MG TABLETS (PIONEER BRA) (90 TABLET PACK)      </t>
  </si>
  <si>
    <t>SINTETIZADOR AUTOMÁTICO DE PEPTÍDEOS</t>
  </si>
  <si>
    <t xml:space="preserve">CADERNO, COPO, ALTO FALANTES BLUETOOTH, RASTREADOR DE ATIVIDADES, </t>
  </si>
  <si>
    <t>DELAMANID 50mg TABLETS, 25mg DISPERSIBLE 48 TABLETS, 50mg,  48 TABLETS, ISONIAZID 300mg</t>
  </si>
  <si>
    <t xml:space="preserve">ENTRICITABINA/TENOFOVIR DE 200/300MG     </t>
  </si>
  <si>
    <t>ISONIAZIDA, DELAMANID</t>
  </si>
  <si>
    <t xml:space="preserve">HIDROXYCLHLOROQUINA SULFATE,USP 200MG , TABLETS ; LOPINAVIR AND RITONAVIR TABLETS USP 200 MG/50MG, TABLETS                          </t>
  </si>
  <si>
    <t xml:space="preserve">REMDESIVIR FOR INJECTION ,100MG, PACKAGED IN VIALS.                             </t>
  </si>
  <si>
    <t>DOLUTEGRAVIR; DARUNAVIR</t>
  </si>
  <si>
    <t xml:space="preserve">14 PADRAO BRITANICO CONCENTRADO DE FATOR VII DE COAGULAÇÃO, HUMANO; FATOR VII DE COAGULAÇÃO SANGUÍNEA E PLASMA                             </t>
  </si>
  <si>
    <t>SISTEMA DE ESPECTROFOTOMETRIA INFRAVERMELHO</t>
  </si>
  <si>
    <t xml:space="preserve">RACK EM AÇO INOXIDÁVEL 316L STAND ALONE COM TECNOLOGIA ACTIVE BLUE;  TANQUE PARA ZEBRAFISH DE 3,5 LITROS </t>
  </si>
  <si>
    <t xml:space="preserve">ANALISADOR VOLTAMETRICO VA     </t>
  </si>
  <si>
    <t xml:space="preserve">POLARÍMETRO DE CÍRCULO AUTOMÁTICO                                               </t>
  </si>
  <si>
    <t xml:space="preserve">SISTEMA DE CROMATOGRAFIA GASOSA AGILENT, ACOPLADA A ESPECTROMETRO DE MASSAS </t>
  </si>
  <si>
    <t>BICARBONATO DE SÓDIO A 5,6%; TAMPÃO DE FOSFATO SALINO; DETERGENTE NÃO IÔNICO; GARRAFAS DE CULTURA ESTÉRIL E LEITE DESNATADO BOVINO</t>
  </si>
  <si>
    <t xml:space="preserve">TAMPÃO ORGÂNICO; MEIO DE CULTURA SEM GLUTAMINA  E GARRAFAS DE 500 ML                                                                  </t>
  </si>
  <si>
    <t xml:space="preserve">ANTIBIÓTICO PENICILINA (100000 UI/ML), DIHIDROSTREPTOMICINA (2,5%)   </t>
  </si>
  <si>
    <t xml:space="preserve">ANTÍGENO DA GRIPE A; SORO DA GRIPE ANTI A; ANTIGENO DA GRIPE B; SORO DA GRIPE ANTI-B                                                             </t>
  </si>
  <si>
    <r>
      <t xml:space="preserve">ESPECTOMÊTRO DE MASSA - </t>
    </r>
    <r>
      <rPr>
        <b/>
        <sz val="11"/>
        <color rgb="FFFF0000"/>
        <rFont val="Calibri"/>
        <family val="2"/>
        <scheme val="minor"/>
      </rPr>
      <t>VEIO DHL</t>
    </r>
  </si>
  <si>
    <t>FILTRO DE SOLVENTE BI COMPATÍVEL P/ CROMATOGRAFIA LÍQUIDA; CARTUCHO P/ FILTRO DE SOLVENTE, MATERIAL PEEK; CONEXÃO LONGA EM PEEK PARA TUBOS DE 1/16</t>
  </si>
  <si>
    <t>MONITOR LCD E PROCESSAMENTO P/CROMAÓGRAFO UHPLC</t>
  </si>
  <si>
    <t>KIT DE CONSTRUÇÃO DE BIBLIOTECAS DE PEQUENOS RNAS; REAGENTES DE SEQUENCIAMENTO P/ USO NO SEQ. PARA USO NO SEQUENCIADOR</t>
  </si>
  <si>
    <t>CROMATOGRAFO DE FASE LÍQUIDA SIST. AUTOPURIFICAÇÃO CORE SYSTEM W/SFO</t>
  </si>
  <si>
    <t xml:space="preserve">ANALISADOR GENÉTICO  DE NOVA GERAÇÃO  </t>
  </si>
  <si>
    <t>CROMATÓGRAFO DE FASE LÍQUIDA DE ALTA PRESSÃO</t>
  </si>
  <si>
    <t xml:space="preserve">UNIDADE BASE; MOTOR COM ORBITAL DE 25 MM; TROCADOR DE CALOR PARA RESFRIAMENTO  ; SISTEMA DE REFRIGERAÇÃO    </t>
  </si>
  <si>
    <t>SISTEMA DE BOMBEAMENTO DE SOLVENTES BINÁRIO</t>
  </si>
  <si>
    <t>COLUNA CROMATOGRAFICA HISTRAP SEPHAROSE HP; ACESSORIO/TUBO CAPILAR DE PEEK (1); SUPERDEX 75 INCREASE; COLUNA CROMATOGRAFICA SUPERDEX</t>
  </si>
  <si>
    <t>CAPILARES ( 1000 COUNT); PREMIUM CAPILARES (200 COUNT); HIS-TAG LABELING KIT RED TRIS NTA GERATION</t>
  </si>
  <si>
    <t>MONITOR DE 7"WIDE KARLZ STORZ; VIDEOLARINGOSCÓPIO; MALETA PROTETORA; ADAPTADOR DE LIMPEZA KARL STORZ</t>
  </si>
  <si>
    <t>FOCO CIRURGICO CHROMOPHARE</t>
  </si>
  <si>
    <t xml:space="preserve">LAMINA DESCARTAVEL; FILTRO DE CARBONO ATIVADO; ALMOFADA DE SILICONE     </t>
  </si>
  <si>
    <t>PROTEÍNA RECOMBINANTE NÃO INFECCIOSA EM HEK293</t>
  </si>
  <si>
    <t>CITÔMETRO DE FLUXO COM MICROSCOPIA DE ALTA RESOLUÇÃO</t>
  </si>
  <si>
    <t>OV ANTIGENO</t>
  </si>
  <si>
    <t xml:space="preserve">TUBO CONTENDO SONICADO MYCOBACTERIUM LEPRAE  </t>
  </si>
  <si>
    <t xml:space="preserve">M.LEPRAE WHOLE CELL SONICATE; SOLUBLE CELL WALL PROTEIINS (SCWP)H37RV            </t>
  </si>
  <si>
    <t>CRIOTUBO DE 2 ML COM LINHAGEM CELULAR - A549; TUBO DE 2 ML COM LINHAGEM CELULAR - MDCK;  COM LINHAGEM CELULAR - HEK293; COM LINHAGEM CELULAR - HEP2</t>
  </si>
  <si>
    <t>KIT DE GENOTIPAGEM DO VÍRUS DO SARAMPO; KIT DE GENOTIPAGEM DE RUBÉOLA; KIT RT-PCR EM TEMPO REAL DE RUBÉOLA</t>
  </si>
  <si>
    <t xml:space="preserve">VETORES DE EXPRESSÃO; CLONES GENÉTICOS; PLASMÍDEO DNA FAGO; LINHAGENS CELILARES NÃO INFECTADAS; HIBRIDOMA      </t>
  </si>
  <si>
    <t xml:space="preserve">RNA INATIVADO DO VIRUS INFLUENZA NÃO INFECCIOSO    </t>
  </si>
  <si>
    <t xml:space="preserve">SONDA ELASTICA NANOESI; COLUNA PARA HPLC; COLUNA HPLC MAB PAC                                                          </t>
  </si>
  <si>
    <t xml:space="preserve">MICROTUBO DE 2 ML CONTENDO PROTEÍNA DE SARS-COV-2-RBD  </t>
  </si>
  <si>
    <t xml:space="preserve">PLASMIDEO PC DNA3 1 COM SARS-COV COMP GENE DA GLICOPROTEINA SKIPE;  ANTICORPO MONOCLONAL HUMANO ANTI SARS COV; SOROS ANTI SARS DE COBAIS CRONOGRAMA; PROTEINA SARS-COV  E DA MATRIZ PEPTIDICA  </t>
  </si>
  <si>
    <t xml:space="preserve"> AMOSTRA DE SANGUE HUMANO SECO EM PAPEL FILTRO</t>
  </si>
  <si>
    <t xml:space="preserve">SISTEMA DE CROMATOGRAFIA   </t>
  </si>
  <si>
    <t xml:space="preserve">CABEÇOTE, MULTICANAL 96, 5 - 1200 UL; MÉTODO PARA BIOMEK; BIOMEK PACOTE DE INICIALIZAÇÃO </t>
  </si>
  <si>
    <t xml:space="preserve">BIOMEK I7 HIBRIDO (MULTICANAL + SPAN-8) COM CABINE DE CONTEÇÃO; </t>
  </si>
  <si>
    <t>25030.000246/2020-15</t>
  </si>
  <si>
    <t>EQUIPAMENTO DE FOTODOCUMENTAÇÃO</t>
  </si>
  <si>
    <t xml:space="preserve">ANALISADOR FLUOROSPOT UNIVERSAL S6.RESOLUÇÃO DE 8 MP SUPORTA  </t>
  </si>
  <si>
    <t>ESPECTRÔMETRO DE MASSA (MALDI TOFF)</t>
  </si>
  <si>
    <t>MEDICAMENTOS - PIVASTATIN TABLET 4MG</t>
  </si>
  <si>
    <t>MEDICAMENTOS - LOPINAVIR E RITONAVIR 200MG/50MG, 20 COMPRIMIDOS POR FRASCO</t>
  </si>
  <si>
    <t>MEDICAMENTOS - ISONIAZIDA 30 COMPRIMIDOS DE 300MG TEMPERATUR: 15 - 30 GRAUS C.</t>
  </si>
  <si>
    <t>MEDICAMENTO - GLECAPREVIR/PIBRESTAVIR 100MG/40  e RIBAVIRIN 200 MG</t>
  </si>
  <si>
    <t xml:space="preserve">MEDICAMENTOS - ISONIAZID 300MG TABLET, 30 TABLETS PER BOTTLE, RIFAPENTINE 150 MG TABLET, 30 TABLETS PER BOTTLE e DOLUTEGRAVIR 50 MG TABLET              </t>
  </si>
  <si>
    <t xml:space="preserve"> SISTEMA DE CROMATOGRAFIA LÍQUIDA DE ALTA EFICIÊNCIA</t>
  </si>
  <si>
    <t>ANALISADOR DE TAMANHO DE PARTÍCULAS MODELO ZETASIZE</t>
  </si>
  <si>
    <t>EQUIPAMENTO LEICA EM CPD 300, Ponto Crítico de mesa completo</t>
  </si>
  <si>
    <t xml:space="preserve"> ULTRAFREEZER - 80 SERIE FDE M FDE400</t>
  </si>
  <si>
    <t>SISTEMA DE FOTODOCUMENTAÇÃO P/ FLUORESCÊNCIA E LUMINA</t>
  </si>
  <si>
    <t>ULTRAMICRÓTOMO LEICA UC7</t>
  </si>
  <si>
    <t>ULTRA FREEZER E ACESSÓRIOS</t>
  </si>
  <si>
    <t xml:space="preserve"> CENTRÍFUGA E THERMOMIXER</t>
  </si>
  <si>
    <t>SISTEMA DE PURIFICAÇÃO E ULTRAPURIFICAÇÃO DE ÁGUA</t>
  </si>
  <si>
    <t>DISPENSADOR DE CÉLULAS</t>
  </si>
  <si>
    <t>ESTIMULADORES ELÉTRICOS</t>
  </si>
  <si>
    <t>ACESSÓRIOS PARA OXÍMETROS</t>
  </si>
  <si>
    <t>AQUISIÇÃO DE KIT DE ELISA</t>
  </si>
  <si>
    <t>MICROSCÓPIO DE FLUORESCÊNCIA AUTOMATIZADO</t>
  </si>
  <si>
    <t>KIT DE PEÇAS PARA UPGRADE DE CITÔMETRO.</t>
  </si>
  <si>
    <t>ANALISADOR DE ESPECTÔMETRO</t>
  </si>
  <si>
    <t>SCANNER PARA LÂMINAS MARCA MOTIC MOD. INFINIT 100 COM OBJETIVA S APO 40X/0,75</t>
  </si>
  <si>
    <t xml:space="preserve">SISTEMA AUTOMATIZADO PARA MICROSCOPIA ÓPTICA                                    </t>
  </si>
  <si>
    <t>EQUIPAMENTO DE IMAGEM DA PERFURAÇÃO SANGUÍNEA</t>
  </si>
  <si>
    <t>CROMATÓGRAFOS.</t>
  </si>
  <si>
    <t xml:space="preserve">MULTIPLICADORA DE ELETRONS (ION TRAP  LTQ  </t>
  </si>
  <si>
    <t xml:space="preserve">PLACA DE DISTRIBUIÇÃO DE ENERGIA; CARTUCHO BOMBA TURBO VÁCUO </t>
  </si>
  <si>
    <t>SISTEMA DE CROMATOGRAFIA GASOSA ACOPLADO A DETECTOR DE MASSAS</t>
  </si>
  <si>
    <t>EQUIPAMENTO IMAGESTREAM MK II</t>
  </si>
  <si>
    <t>SISTEMA DE FOTODOCUMENTAÇÃO DE GEIS</t>
  </si>
  <si>
    <t>EQUIPAMENTO MÓVEL PARA DESCONTAMINAÇÃO</t>
  </si>
  <si>
    <t>10 mg BDM41906 (5,5,5-trifluoro-1-{4-[3-(1,3-thiazol-2-yl)-1,2,4-oxadiazol-5-yl]piperidin-1-yl}pentan-1-one)</t>
  </si>
  <si>
    <t>OBS: as doações tiveram as taxas estimadas para US$/R$ 5,26 o valor total das exportações.</t>
  </si>
  <si>
    <r>
      <rPr>
        <sz val="11"/>
        <color rgb="FFFF0000"/>
        <rFont val="Calibri"/>
        <family val="2"/>
        <scheme val="minor"/>
      </rPr>
      <t>OBS</t>
    </r>
    <r>
      <rPr>
        <sz val="8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os embarques que ocorreram por COURIER, o SIEX ficou ciente após a chegada das cargas.</t>
    </r>
  </si>
  <si>
    <t>Despesa economizada
entre 01/01/2020 a
31/12/2020</t>
  </si>
  <si>
    <t>25067.000189/2020-49</t>
  </si>
  <si>
    <t>25067.000261/2020-38</t>
  </si>
  <si>
    <t>25067.000437/2020-51</t>
  </si>
  <si>
    <t>25067.100058/2020-61</t>
  </si>
  <si>
    <t>25380.101954/2019-51</t>
  </si>
  <si>
    <t>FRONTIERS MEDIA SA</t>
  </si>
  <si>
    <t>25380.003077/2020-97</t>
  </si>
  <si>
    <t>MDPI AG</t>
  </si>
  <si>
    <t>25380.100274/2020-53</t>
  </si>
  <si>
    <t>25380.002955/2020-57</t>
  </si>
  <si>
    <t>IATA-THE INTERNATIONAL AIR TRANSPORT ASSOCIATION</t>
  </si>
  <si>
    <t>25384.100090/2020-53</t>
  </si>
  <si>
    <t>25380.001630/2020-57</t>
  </si>
  <si>
    <t>PUBLIC LIBRARY OF SCIENCES-PLOS</t>
  </si>
  <si>
    <t>25380.001326/2020-18</t>
  </si>
  <si>
    <t>ELSEVIER</t>
  </si>
  <si>
    <t>25385.100001/2020-69</t>
  </si>
  <si>
    <t>25382.100076/2019-36</t>
  </si>
  <si>
    <t>INSTITUTO AGGEU MAGALHAES</t>
  </si>
  <si>
    <t>SPRINGER NATURE AMERICA, INC.</t>
  </si>
  <si>
    <t>25382.100379/2019-59</t>
  </si>
  <si>
    <t>CENVEO PUBLISHER SERVICES</t>
  </si>
  <si>
    <t>25382.000102/2020-61</t>
  </si>
  <si>
    <t>25382.000144/2020-00</t>
  </si>
  <si>
    <t>25382.000235/2020-37</t>
  </si>
  <si>
    <t>25382.000249/2020-51</t>
  </si>
  <si>
    <t>SCIENTIFIC RESEARCH PUBLISHING</t>
  </si>
  <si>
    <t>25382.000264/2020-07</t>
  </si>
  <si>
    <t>BIOMED CENTRAL</t>
  </si>
  <si>
    <t>25382.000293/2020-61</t>
  </si>
  <si>
    <t>SCIENCE SUITE INC</t>
  </si>
  <si>
    <t>25382.000310/2020-60</t>
  </si>
  <si>
    <t>OXFORD UNIVERSITY PRESS</t>
  </si>
  <si>
    <t>25382.000354/2020-90</t>
  </si>
  <si>
    <t>25382.000373/2020-16</t>
  </si>
  <si>
    <t>HINDAWI LIMITED</t>
  </si>
  <si>
    <t>25382.000442/2020-91</t>
  </si>
  <si>
    <t>PAGE PRESS</t>
  </si>
  <si>
    <t>25382.000458/2020-02</t>
  </si>
  <si>
    <t>25382.000490/2020-80</t>
  </si>
  <si>
    <t>25382.000506/2020-54</t>
  </si>
  <si>
    <t>25382.000591/2020-51</t>
  </si>
  <si>
    <t>25382.000606/2020-81</t>
  </si>
  <si>
    <t>25382.000610/2020-49</t>
  </si>
  <si>
    <t>25382.000611/2020-93</t>
  </si>
  <si>
    <t>25382.000654/2020-79</t>
  </si>
  <si>
    <t>25382.000661/2020-71</t>
  </si>
  <si>
    <t>25382.100031/2020-03</t>
  </si>
  <si>
    <t>25382.100077/2020-14</t>
  </si>
  <si>
    <t>25380.101955/2019-03</t>
  </si>
  <si>
    <t>UP TODATE</t>
  </si>
  <si>
    <t>25380.101956/2019-40</t>
  </si>
  <si>
    <t>EBSCO</t>
  </si>
  <si>
    <t>25380.101875/2019-40</t>
  </si>
  <si>
    <t>SEARCH TECHNOLOGY</t>
  </si>
  <si>
    <t>25384.000673/2020-85</t>
  </si>
  <si>
    <t>INSTITUTO FERNANDES FIGUEIRA</t>
  </si>
  <si>
    <t>25383.000039/2020-52</t>
  </si>
  <si>
    <t>INSTITUTO GONCALO MONIZ</t>
  </si>
  <si>
    <t>25383.000040/2020-87</t>
  </si>
  <si>
    <t>25383.000041/2020-21</t>
  </si>
  <si>
    <t>25383.000042/2020-76</t>
  </si>
  <si>
    <t>25383.000043/2020-11</t>
  </si>
  <si>
    <t>25383.000045/2020-18</t>
  </si>
  <si>
    <t>25383.000047/2020-07</t>
  </si>
  <si>
    <t>25383.000053/2020-56</t>
  </si>
  <si>
    <t>25383.000056/2020-90</t>
  </si>
  <si>
    <t>25383.000060/2020-58</t>
  </si>
  <si>
    <t>25383.000061/2020-01</t>
  </si>
  <si>
    <t>25383.000064/2020-36</t>
  </si>
  <si>
    <t>25383.000065/2020-81</t>
  </si>
  <si>
    <t>25383.000067/2020-70</t>
  </si>
  <si>
    <t>25383.000070/2020-93</t>
  </si>
  <si>
    <t>25383.000072/2020-82</t>
  </si>
  <si>
    <t>TAYLOR E FRANCIS GROUP</t>
  </si>
  <si>
    <t>25383.000074/2020-71</t>
  </si>
  <si>
    <t>25383.000075/2020-16</t>
  </si>
  <si>
    <t>25383.000080/2020-29</t>
  </si>
  <si>
    <t>25383.000081/2020-73</t>
  </si>
  <si>
    <t>25383.000082/2020-18</t>
  </si>
  <si>
    <t>25383.000084/2020-15</t>
  </si>
  <si>
    <t>25383.000085/2020-51</t>
  </si>
  <si>
    <t>25383.000086/2020-04</t>
  </si>
  <si>
    <t>25383.000090/2020-64</t>
  </si>
  <si>
    <t>25383.000091/2020-17</t>
  </si>
  <si>
    <t>DOVE MEDICAL PRESS LTD</t>
  </si>
  <si>
    <t>25383.000093/2020-06</t>
  </si>
  <si>
    <t>25383.000095/2020-97</t>
  </si>
  <si>
    <t>25383.000100/2020-61</t>
  </si>
  <si>
    <t>25383.000101/2020-14</t>
  </si>
  <si>
    <t>HINDAWI PUBLISHING CORPORATION</t>
  </si>
  <si>
    <t>25383.000106/2020-39</t>
  </si>
  <si>
    <t>25383.000113/2020-31</t>
  </si>
  <si>
    <t>25383.000117/2020-19</t>
  </si>
  <si>
    <t>25383.000118/2020-63</t>
  </si>
  <si>
    <t>25383.000135/2020-09</t>
  </si>
  <si>
    <t>25383.000138/2020-34</t>
  </si>
  <si>
    <t>25383.000139/2020-89</t>
  </si>
  <si>
    <t>25383.000143/2020-47</t>
  </si>
  <si>
    <t>25383.000167/2020-04</t>
  </si>
  <si>
    <t>25383.000168/2020-41</t>
  </si>
  <si>
    <t>25383.000173/2020-53</t>
  </si>
  <si>
    <t>25383.000191/2020-35</t>
  </si>
  <si>
    <t>25383.000193/2020-24</t>
  </si>
  <si>
    <t>25383.000195/2020-13</t>
  </si>
  <si>
    <t>25383.000205/2020-11</t>
  </si>
  <si>
    <t>25383.000206/2020-65</t>
  </si>
  <si>
    <t>25383.000212/2020-12</t>
  </si>
  <si>
    <t>25383.000231/2020-49</t>
  </si>
  <si>
    <t>25383.000236/2020-71</t>
  </si>
  <si>
    <t>25383.000237/2020-16</t>
  </si>
  <si>
    <t>25383.000270/2020-46</t>
  </si>
  <si>
    <t>25383.000274/2020-24</t>
  </si>
  <si>
    <t>25383.000275/2020-79</t>
  </si>
  <si>
    <t>25383.000288/2020-48</t>
  </si>
  <si>
    <t>25383.000311/2020-02</t>
  </si>
  <si>
    <t>25383.000312/2020-49</t>
  </si>
  <si>
    <t>25383.000318/2020-16</t>
  </si>
  <si>
    <t>25383.000319/2020-61</t>
  </si>
  <si>
    <t>25383.100003/2020-78</t>
  </si>
  <si>
    <t>25383.100008/2020-09</t>
  </si>
  <si>
    <t>25383.100046/2020-53</t>
  </si>
  <si>
    <t>25383.100055/2020-44</t>
  </si>
  <si>
    <t>25383.100056/2020-99</t>
  </si>
  <si>
    <t>25383.100060/2020-57</t>
  </si>
  <si>
    <t>25383.100061/2020-00</t>
  </si>
  <si>
    <t>25383.100066/2020-24</t>
  </si>
  <si>
    <t>25383.100074/2020-71</t>
  </si>
  <si>
    <t>25030.100532/2019-38</t>
  </si>
  <si>
    <t>INSTITUTO OSWALDO CRUZ</t>
  </si>
  <si>
    <t>25030.100562/2019-44</t>
  </si>
  <si>
    <t>25030.100563/2019-99</t>
  </si>
  <si>
    <t>CENVEO WORLDWIDE LIMITED</t>
  </si>
  <si>
    <t>25030.000082/2020-18</t>
  </si>
  <si>
    <t>PENSOFT PUBLISHERS LTD</t>
  </si>
  <si>
    <t>25030.000085/2020-51</t>
  </si>
  <si>
    <t>25030.000087/2020-41</t>
  </si>
  <si>
    <t>25030.000088/2020-95</t>
  </si>
  <si>
    <t>25030.000090/2020-64</t>
  </si>
  <si>
    <t>25030.000091/2020-17</t>
  </si>
  <si>
    <t>BIOMED CENTRAL LTD</t>
  </si>
  <si>
    <t>25030.000092/2020-53</t>
  </si>
  <si>
    <t>25030.000110/2020-05</t>
  </si>
  <si>
    <t>MARY ANN LIEBERT, INC</t>
  </si>
  <si>
    <t>25030.000111/2020-41</t>
  </si>
  <si>
    <t>25030.000112/2020-96</t>
  </si>
  <si>
    <t>25030.000114/2020-85</t>
  </si>
  <si>
    <t>25030.000115/2020-20</t>
  </si>
  <si>
    <t>25030.000116/2020-74</t>
  </si>
  <si>
    <t>25030.000117/2020-19</t>
  </si>
  <si>
    <t>25030.000118/2020-63</t>
  </si>
  <si>
    <t>25030.000123/2020-76</t>
  </si>
  <si>
    <t>25030.000125/2020-65</t>
  </si>
  <si>
    <t>25030.000127/2020-54</t>
  </si>
  <si>
    <t>25030.000139/2020-89</t>
  </si>
  <si>
    <t>25030.000140/2020-11</t>
  </si>
  <si>
    <t>25030.000141/2020-58</t>
  </si>
  <si>
    <t>25030.000155/2020-71</t>
  </si>
  <si>
    <t>25030.000156/2020-16</t>
  </si>
  <si>
    <t>25030.000176/2020-97</t>
  </si>
  <si>
    <t>25030.000180/2020-55</t>
  </si>
  <si>
    <t>25030.000181/2020-08</t>
  </si>
  <si>
    <t>25030.000182/2020-44</t>
  </si>
  <si>
    <t>JOHN WILEY &amp; SONS INC.</t>
  </si>
  <si>
    <t>25030.000185/2020-88</t>
  </si>
  <si>
    <t>25030.000193/2020-24</t>
  </si>
  <si>
    <t>25030.000203/2020-21</t>
  </si>
  <si>
    <t>25030.000208/2020-54</t>
  </si>
  <si>
    <t>25030.000220/2020-69</t>
  </si>
  <si>
    <t>25030.000242/2020-29</t>
  </si>
  <si>
    <t>25030.000267/2020-22</t>
  </si>
  <si>
    <t>25030.000284/2020-60</t>
  </si>
  <si>
    <t>S.KARGER AG BASEL</t>
  </si>
  <si>
    <t>25030.000285/2020-12</t>
  </si>
  <si>
    <t>25030.000286/2020-59</t>
  </si>
  <si>
    <t>25030.000287/2020-01</t>
  </si>
  <si>
    <t>25030.000288/2020-48</t>
  </si>
  <si>
    <t>25030.000289/2020-92</t>
  </si>
  <si>
    <t>FRONTIERS BIOSCIENCE</t>
  </si>
  <si>
    <t>25030.000326/2020-62</t>
  </si>
  <si>
    <t>25030.000347/2020-88</t>
  </si>
  <si>
    <t>25030.000349/2020-77</t>
  </si>
  <si>
    <t>25030.000350/2020-00</t>
  </si>
  <si>
    <t>25030.000368/2020-01</t>
  </si>
  <si>
    <t>25030.000370/2020-72</t>
  </si>
  <si>
    <t>25030.000371/2020-17</t>
  </si>
  <si>
    <t>25030.000385/2020-31</t>
  </si>
  <si>
    <t>25030.000405/2020-73</t>
  </si>
  <si>
    <t>25030.000409/2020-51</t>
  </si>
  <si>
    <t>25030.000414/2020-64</t>
  </si>
  <si>
    <t>25030.000442/2020-81</t>
  </si>
  <si>
    <t>25030.000456/2020-03</t>
  </si>
  <si>
    <t>25030.000457/2020-40</t>
  </si>
  <si>
    <t>CARL ZEISS</t>
  </si>
  <si>
    <t>25030.000474/2020-87</t>
  </si>
  <si>
    <t>25030.000509/2020-88</t>
  </si>
  <si>
    <t>25030.000515/2020-35</t>
  </si>
  <si>
    <t>INTECH OPEN ACCES PUBLISHER</t>
  </si>
  <si>
    <t>25030.000527/2020-60</t>
  </si>
  <si>
    <t>25030.000530/2020-83</t>
  </si>
  <si>
    <t>25030.000538/2020-40</t>
  </si>
  <si>
    <t>25030.000539/2020-94</t>
  </si>
  <si>
    <t>25030.000554/2020-32</t>
  </si>
  <si>
    <t>ESWI MANAGEMENT</t>
  </si>
  <si>
    <t>25030.000591/2020-41</t>
  </si>
  <si>
    <t>25030.000621/2020-19</t>
  </si>
  <si>
    <t>25030.000623/2020-16</t>
  </si>
  <si>
    <t>25030.000739/2020-47</t>
  </si>
  <si>
    <t>25030.100072/2020-81</t>
  </si>
  <si>
    <t>25030.100073/2020-26</t>
  </si>
  <si>
    <t>25030.100078/2020-59</t>
  </si>
  <si>
    <t>25030.100079/2020-01</t>
  </si>
  <si>
    <t>25030.100080/2020-28</t>
  </si>
  <si>
    <t>25030.100081/2020-72</t>
  </si>
  <si>
    <t>25030.100082/2020-17</t>
  </si>
  <si>
    <t>25030.100083/2020-61</t>
  </si>
  <si>
    <t>WILDLIFE DISEASE ASSOCIATION</t>
  </si>
  <si>
    <t>25030.100084/2020-14</t>
  </si>
  <si>
    <t>25030.100085/2020-51</t>
  </si>
  <si>
    <t>25030.100086/2020-03</t>
  </si>
  <si>
    <t>25030.100087/2020-40</t>
  </si>
  <si>
    <t>25030.100088/2020-94</t>
  </si>
  <si>
    <t>25030.100118/2020-62</t>
  </si>
  <si>
    <t>25030.100119/2020-15</t>
  </si>
  <si>
    <t>25030.100120/2020-31</t>
  </si>
  <si>
    <t>25030.100121/2020-86</t>
  </si>
  <si>
    <t>DARTMOUTH JOURNAL SERVICE</t>
  </si>
  <si>
    <t>25030.100122/2020-21</t>
  </si>
  <si>
    <t>25030.100123/2020-75</t>
  </si>
  <si>
    <t>25030.100124/2020-10</t>
  </si>
  <si>
    <t>25030.100125/2020-64</t>
  </si>
  <si>
    <t>25030.100126/2020-17</t>
  </si>
  <si>
    <t>25030.100127/2020-53</t>
  </si>
  <si>
    <t>25381.000047/2020-19</t>
  </si>
  <si>
    <t>INSTITUTO RENNE RACHOU</t>
  </si>
  <si>
    <t>25381.000048/2020-63</t>
  </si>
  <si>
    <t>25381.000095/2020-15</t>
  </si>
  <si>
    <t>25381.000101/2020-26</t>
  </si>
  <si>
    <t>COPYRIGHT CLEARANCE CENTER</t>
  </si>
  <si>
    <t>25381.000142/2020-12</t>
  </si>
  <si>
    <t>25381.000163/2020-38</t>
  </si>
  <si>
    <t>25381.000218/2020-18</t>
  </si>
  <si>
    <t>25381.100060/2020-77</t>
  </si>
  <si>
    <t>25380.100432/2020-75</t>
  </si>
  <si>
    <t>PRESIDENCIA - FCRB</t>
  </si>
  <si>
    <t>25380.001176/2020-34</t>
  </si>
  <si>
    <t>25380.001220/2020-14</t>
  </si>
  <si>
    <t>25380.001023/2020-97</t>
  </si>
  <si>
    <t>25380.100359/2020-31</t>
  </si>
  <si>
    <t>25380.001811/2020-83</t>
  </si>
  <si>
    <t>25380.100285/2020-33</t>
  </si>
  <si>
    <t xml:space="preserve">PROCESSO                                         </t>
  </si>
  <si>
    <t xml:space="preserve"> UNIDADE   </t>
  </si>
  <si>
    <t xml:space="preserve">VALOR  </t>
  </si>
  <si>
    <t xml:space="preserve">  FECH. </t>
  </si>
  <si>
    <t xml:space="preserve"> CONTRATO </t>
  </si>
  <si>
    <t xml:space="preserve"> VENC. CONT        </t>
  </si>
  <si>
    <t>MOD. PAGTO/RECEB</t>
  </si>
  <si>
    <t>25380.000624/2020-82A</t>
  </si>
  <si>
    <t>FIOCRUZ/CE</t>
  </si>
  <si>
    <t>09/12/2020</t>
  </si>
  <si>
    <t>20/15879458</t>
  </si>
  <si>
    <t>11/12/2020</t>
  </si>
  <si>
    <t>TIPO 3</t>
  </si>
  <si>
    <t>11/09/2020</t>
  </si>
  <si>
    <t>20/15859115</t>
  </si>
  <si>
    <t>15/09/2020</t>
  </si>
  <si>
    <t>FLUTUANTE/TIPO 4</t>
  </si>
  <si>
    <t>21/12/2020</t>
  </si>
  <si>
    <t>20/15882749</t>
  </si>
  <si>
    <t>23/12/2020</t>
  </si>
  <si>
    <t>11/03/2020</t>
  </si>
  <si>
    <t>20/15824147</t>
  </si>
  <si>
    <t>22/05/2020</t>
  </si>
  <si>
    <t>20/15836682</t>
  </si>
  <si>
    <t>26/05/2020</t>
  </si>
  <si>
    <t>04/06/2020</t>
  </si>
  <si>
    <t>20/15839048</t>
  </si>
  <si>
    <t>08/06/2020</t>
  </si>
  <si>
    <t>21/10/2020</t>
  </si>
  <si>
    <t>20/15867716</t>
  </si>
  <si>
    <t>23/10/2020</t>
  </si>
  <si>
    <t>03/06/2020</t>
  </si>
  <si>
    <t>20/15838812</t>
  </si>
  <si>
    <t>05/06/2020</t>
  </si>
  <si>
    <t>20/15839710</t>
  </si>
  <si>
    <t>10/06/2020</t>
  </si>
  <si>
    <t>VPEIC/PR</t>
  </si>
  <si>
    <t>20/15836684</t>
  </si>
  <si>
    <t>23/01/2020</t>
  </si>
  <si>
    <t>27/01/2020</t>
  </si>
  <si>
    <t>04/11/2020</t>
  </si>
  <si>
    <t>20/15870989</t>
  </si>
  <si>
    <t>06/11/2020</t>
  </si>
  <si>
    <t>17/03/2020</t>
  </si>
  <si>
    <t>20/15825390</t>
  </si>
  <si>
    <t>19/03/2020</t>
  </si>
  <si>
    <t>20/15825381</t>
  </si>
  <si>
    <t>20/15825389</t>
  </si>
  <si>
    <t>18/05/2020</t>
  </si>
  <si>
    <t>20/15835711</t>
  </si>
  <si>
    <t>20/05/2020</t>
  </si>
  <si>
    <t>12/03/2020</t>
  </si>
  <si>
    <t>20/15824500</t>
  </si>
  <si>
    <t>09/07/2020</t>
  </si>
  <si>
    <t>20/15845627</t>
  </si>
  <si>
    <t>13/07/2020</t>
  </si>
  <si>
    <t>19/05/2020</t>
  </si>
  <si>
    <t>20/15835912</t>
  </si>
  <si>
    <t>21/05/2020</t>
  </si>
  <si>
    <t>20/15836683</t>
  </si>
  <si>
    <t>27/05/2020</t>
  </si>
  <si>
    <t>20/15835908</t>
  </si>
  <si>
    <t>29/05/2020</t>
  </si>
  <si>
    <t>20/15838039</t>
  </si>
  <si>
    <t>02/06/2020</t>
  </si>
  <si>
    <t>20/15838040</t>
  </si>
  <si>
    <t>20/15835911</t>
  </si>
  <si>
    <t>20/15836685</t>
  </si>
  <si>
    <t>30/06/2020</t>
  </si>
  <si>
    <t>20/242849699</t>
  </si>
  <si>
    <t>02/07/2020</t>
  </si>
  <si>
    <t>03/07/2020</t>
  </si>
  <si>
    <t>07/07/2020</t>
  </si>
  <si>
    <t>23/07/2020</t>
  </si>
  <si>
    <t>20/15848290</t>
  </si>
  <si>
    <t>27/07/2020</t>
  </si>
  <si>
    <t>10/07/2020</t>
  </si>
  <si>
    <t>20/15845888</t>
  </si>
  <si>
    <t>14/07/2020</t>
  </si>
  <si>
    <t>20/15848304</t>
  </si>
  <si>
    <t>02/09/2020</t>
  </si>
  <si>
    <t>20/15857266</t>
  </si>
  <si>
    <t>04/02/2020</t>
  </si>
  <si>
    <t>20/15857267</t>
  </si>
  <si>
    <t>21/08/2020</t>
  </si>
  <si>
    <t>20/15854792</t>
  </si>
  <si>
    <t>25/08/2020</t>
  </si>
  <si>
    <t>02/10/2020</t>
  </si>
  <si>
    <t>20/15863796</t>
  </si>
  <si>
    <t>06/10/2020</t>
  </si>
  <si>
    <t>14/10/2020</t>
  </si>
  <si>
    <t>20/15866001</t>
  </si>
  <si>
    <t>16/10/2020</t>
  </si>
  <si>
    <t>20/15843864</t>
  </si>
  <si>
    <t>20/15843868</t>
  </si>
  <si>
    <t>04/12/2020</t>
  </si>
  <si>
    <t>20/15878635</t>
  </si>
  <si>
    <t>08/12/2020</t>
  </si>
  <si>
    <t>15/12/2020</t>
  </si>
  <si>
    <t>20/15881173</t>
  </si>
  <si>
    <t>17/12/2020</t>
  </si>
  <si>
    <t>09/06/2020</t>
  </si>
  <si>
    <t>20/15839981</t>
  </si>
  <si>
    <t>12/06/2020</t>
  </si>
  <si>
    <t>CDTS/PR</t>
  </si>
  <si>
    <t>20/15881938</t>
  </si>
  <si>
    <t>20/10/2020</t>
  </si>
  <si>
    <t>20/15867380</t>
  </si>
  <si>
    <t>22/10/2020</t>
  </si>
  <si>
    <t>26/11/2020</t>
  </si>
  <si>
    <t>20/15876439</t>
  </si>
  <si>
    <t>30/11/2020</t>
  </si>
  <si>
    <t>09/09/2020</t>
  </si>
  <si>
    <t>20/15858498</t>
  </si>
  <si>
    <t>30/03/2020</t>
  </si>
  <si>
    <t>20/15827656</t>
  </si>
  <si>
    <t>01/04/2020</t>
  </si>
  <si>
    <t>11/11/2020</t>
  </si>
  <si>
    <t>20/15872740</t>
  </si>
  <si>
    <t>13/11/2020</t>
  </si>
  <si>
    <t>01/12/2020</t>
  </si>
  <si>
    <t>20/15877552</t>
  </si>
  <si>
    <t>03/12/2020</t>
  </si>
  <si>
    <t>15/10/2020</t>
  </si>
  <si>
    <t>20/15866372</t>
  </si>
  <si>
    <t>19/10/2020</t>
  </si>
  <si>
    <t>20/15835715</t>
  </si>
  <si>
    <t>28/04/2020</t>
  </si>
  <si>
    <t>20/15832382</t>
  </si>
  <si>
    <t>30/04/2020</t>
  </si>
  <si>
    <t>11/05/2020</t>
  </si>
  <si>
    <t>20/15834451</t>
  </si>
  <si>
    <t>13/05/2020</t>
  </si>
  <si>
    <t>20/15832386</t>
  </si>
  <si>
    <t>20/15832390</t>
  </si>
  <si>
    <t>20/15834453</t>
  </si>
  <si>
    <t>20/15883692</t>
  </si>
  <si>
    <t>28/12/2020</t>
  </si>
  <si>
    <t>20/15883690</t>
  </si>
  <si>
    <t>20/15883691</t>
  </si>
  <si>
    <t>27/11/2020</t>
  </si>
  <si>
    <t>20/15876835</t>
  </si>
  <si>
    <t>20/15883688</t>
  </si>
  <si>
    <t>07/10/2020</t>
  </si>
  <si>
    <t>20/15864638</t>
  </si>
  <si>
    <t>09/10/2020</t>
  </si>
  <si>
    <t>20/15864639</t>
  </si>
  <si>
    <t>20/15870987</t>
  </si>
  <si>
    <t>24/11/2020</t>
  </si>
  <si>
    <t>20/15875772</t>
  </si>
  <si>
    <t>19/11/2020</t>
  </si>
  <si>
    <t>20/15874815</t>
  </si>
  <si>
    <t>23/11/2020</t>
  </si>
  <si>
    <t>20/15844376</t>
  </si>
  <si>
    <t>06/07/2020</t>
  </si>
  <si>
    <t>20/15844374</t>
  </si>
  <si>
    <t>20/242967697</t>
  </si>
  <si>
    <t>20/15859093</t>
  </si>
  <si>
    <t>20/15859143</t>
  </si>
  <si>
    <t>20/15859121</t>
  </si>
  <si>
    <t>20/15859124</t>
  </si>
  <si>
    <t>22/06/2020</t>
  </si>
  <si>
    <t>20/15842141</t>
  </si>
  <si>
    <t>24/06/2020</t>
  </si>
  <si>
    <t>20/15842135</t>
  </si>
  <si>
    <t>20/15842136</t>
  </si>
  <si>
    <t>20/15842138</t>
  </si>
  <si>
    <t>20/15842137</t>
  </si>
  <si>
    <t>20/15842139</t>
  </si>
  <si>
    <t>20/15842140</t>
  </si>
  <si>
    <t>20/15844373</t>
  </si>
  <si>
    <t>20/15844375</t>
  </si>
  <si>
    <t>20/242967743</t>
  </si>
  <si>
    <t>05/08/2020</t>
  </si>
  <si>
    <t>20/15851126</t>
  </si>
  <si>
    <t>07/08/2020</t>
  </si>
  <si>
    <t>03/08/2020</t>
  </si>
  <si>
    <t>20/15850509</t>
  </si>
  <si>
    <t>23/06/2020</t>
  </si>
  <si>
    <t>20/15842447</t>
  </si>
  <si>
    <t>25/06/2020</t>
  </si>
  <si>
    <t>20/15865303</t>
  </si>
  <si>
    <t>20/15848296</t>
  </si>
  <si>
    <t>18/03/2020</t>
  </si>
  <si>
    <t>20/15825628</t>
  </si>
  <si>
    <t>20/03/2020</t>
  </si>
  <si>
    <t>25/11/2020</t>
  </si>
  <si>
    <t>20/15876156</t>
  </si>
  <si>
    <t>20/15884229</t>
  </si>
  <si>
    <t>30/12/2020</t>
  </si>
  <si>
    <t>30/01/2020</t>
  </si>
  <si>
    <t>20/15815562</t>
  </si>
  <si>
    <t>01/02/2020</t>
  </si>
  <si>
    <t>20/15842793</t>
  </si>
  <si>
    <t>27/06/2020</t>
  </si>
  <si>
    <t>03/09/2020</t>
  </si>
  <si>
    <t>20/15857567</t>
  </si>
  <si>
    <t>08/09/2020</t>
  </si>
  <si>
    <t>20/15839708</t>
  </si>
  <si>
    <t>21/07/2020</t>
  </si>
  <si>
    <t>20/15847779</t>
  </si>
  <si>
    <t>20/15848952</t>
  </si>
  <si>
    <t>22/07/2020</t>
  </si>
  <si>
    <t>20/016131823</t>
  </si>
  <si>
    <t>24/07/2020</t>
  </si>
  <si>
    <t>20/15848354</t>
  </si>
  <si>
    <t>12/08/2020</t>
  </si>
  <si>
    <t>20/15852745</t>
  </si>
  <si>
    <t>14/08/2020</t>
  </si>
  <si>
    <t>28/07/2020</t>
  </si>
  <si>
    <t>20/15849303</t>
  </si>
  <si>
    <t>30/07/2020</t>
  </si>
  <si>
    <t>20/15852747</t>
  </si>
  <si>
    <t>20/15852744</t>
  </si>
  <si>
    <t>20/15847778</t>
  </si>
  <si>
    <t>20/15844598</t>
  </si>
  <si>
    <t>05/07/2020</t>
  </si>
  <si>
    <t>20/15844597</t>
  </si>
  <si>
    <t>10/11/2020</t>
  </si>
  <si>
    <t>20/15872423</t>
  </si>
  <si>
    <t>27/10/2020</t>
  </si>
  <si>
    <t>20/15869070</t>
  </si>
  <si>
    <t>29/10/2020</t>
  </si>
  <si>
    <t>20/15869069</t>
  </si>
  <si>
    <t>20/15865998</t>
  </si>
  <si>
    <t>20/15866002</t>
  </si>
  <si>
    <t>20/15852743</t>
  </si>
  <si>
    <t>19/08/2020</t>
  </si>
  <si>
    <t>20/15854236</t>
  </si>
  <si>
    <t>20/15857265</t>
  </si>
  <si>
    <t>04/09/2020</t>
  </si>
  <si>
    <t>20/15859106</t>
  </si>
  <si>
    <t>16/09/2020</t>
  </si>
  <si>
    <t>20/15860038</t>
  </si>
  <si>
    <t>18/09/2020</t>
  </si>
  <si>
    <t>20/15860037</t>
  </si>
  <si>
    <t>24/09/2020</t>
  </si>
  <si>
    <t>20/15861920</t>
  </si>
  <si>
    <t>28/09/2020</t>
  </si>
  <si>
    <t>29/09/2020</t>
  </si>
  <si>
    <t>20/15862915</t>
  </si>
  <si>
    <t>01/10/2020</t>
  </si>
  <si>
    <t>20/15865999</t>
  </si>
  <si>
    <t>28/08/2020</t>
  </si>
  <si>
    <t>20/15856330</t>
  </si>
  <si>
    <t>30/08/2020</t>
  </si>
  <si>
    <t>20/15859361</t>
  </si>
  <si>
    <t>13/09/2020</t>
  </si>
  <si>
    <t>20/15860694</t>
  </si>
  <si>
    <t>22/09/2020</t>
  </si>
  <si>
    <t>20/15866000</t>
  </si>
  <si>
    <t>20/15867378</t>
  </si>
  <si>
    <t>20/15867091</t>
  </si>
  <si>
    <t>20/15878303</t>
  </si>
  <si>
    <t>05/12/2020</t>
  </si>
  <si>
    <t>20/15854793</t>
  </si>
  <si>
    <t>23/08/2020</t>
  </si>
  <si>
    <t>20/08/2020</t>
  </si>
  <si>
    <t>20/15854515</t>
  </si>
  <si>
    <t>22/08/2020</t>
  </si>
  <si>
    <t>09/04/2020</t>
  </si>
  <si>
    <t>20/15829539</t>
  </si>
  <si>
    <t>14/04/2020</t>
  </si>
  <si>
    <t>20/15814456</t>
  </si>
  <si>
    <t>29/01/2020</t>
  </si>
  <si>
    <t>20/15851129</t>
  </si>
  <si>
    <t>25382.100331/2019-41</t>
  </si>
  <si>
    <t>14/05/2020</t>
  </si>
  <si>
    <t>20/15835051</t>
  </si>
  <si>
    <t>16/05/2020</t>
  </si>
  <si>
    <t>20/15835910</t>
  </si>
  <si>
    <t>20/15844595</t>
  </si>
  <si>
    <t>20/15878642</t>
  </si>
  <si>
    <t>17/02/2020</t>
  </si>
  <si>
    <t>20/15819530</t>
  </si>
  <si>
    <t>19/02/2020</t>
  </si>
  <si>
    <t>09/03/2020</t>
  </si>
  <si>
    <t>20/15823408</t>
  </si>
  <si>
    <t>08/04/2020</t>
  </si>
  <si>
    <t>20/15829300</t>
  </si>
  <si>
    <t>13/04/2020</t>
  </si>
  <si>
    <t>22/01/2020</t>
  </si>
  <si>
    <t>20/15813510</t>
  </si>
  <si>
    <t>24/01/2020</t>
  </si>
  <si>
    <t>28/02/2020</t>
  </si>
  <si>
    <t>20/15821679</t>
  </si>
  <si>
    <t>03/03/2020</t>
  </si>
  <si>
    <t>20/15821681</t>
  </si>
  <si>
    <t>13/03/2020</t>
  </si>
  <si>
    <t>20/15877232</t>
  </si>
  <si>
    <t>20/15877233</t>
  </si>
  <si>
    <t>02/12/2020</t>
  </si>
  <si>
    <t>20/15877230</t>
  </si>
  <si>
    <t>20/15877235</t>
  </si>
  <si>
    <t>20/15877237</t>
  </si>
  <si>
    <t>20/15877231</t>
  </si>
  <si>
    <t>15/06/2020</t>
  </si>
  <si>
    <t>20/15840870</t>
  </si>
  <si>
    <t>17/06/2020</t>
  </si>
  <si>
    <t>20/15824135</t>
  </si>
  <si>
    <t>20/15844851</t>
  </si>
  <si>
    <t>08/07/2020</t>
  </si>
  <si>
    <t>FIOCRUZ/MS</t>
  </si>
  <si>
    <t>20/15854235</t>
  </si>
  <si>
    <t>02/03/2020</t>
  </si>
  <si>
    <t>20/15821988</t>
  </si>
  <si>
    <t>04/03/2020</t>
  </si>
  <si>
    <t>20/15848829</t>
  </si>
  <si>
    <t>29/07/2020</t>
  </si>
  <si>
    <t>20/15848933</t>
  </si>
  <si>
    <t>20/15851445</t>
  </si>
  <si>
    <t>10/08/2020</t>
  </si>
  <si>
    <t>14/09/2020</t>
  </si>
  <si>
    <t>20/15859433</t>
  </si>
  <si>
    <t>20/15857572</t>
  </si>
  <si>
    <t>20/15829307</t>
  </si>
  <si>
    <t>20/15848273</t>
  </si>
  <si>
    <t>18/08/2020</t>
  </si>
  <si>
    <t>20/15853901</t>
  </si>
  <si>
    <t>PROCC/PR</t>
  </si>
  <si>
    <t>20/15858176</t>
  </si>
  <si>
    <t>10/09/2020</t>
  </si>
  <si>
    <t>08/01/2020</t>
  </si>
  <si>
    <t>20/15810112</t>
  </si>
  <si>
    <t>11/02/2020</t>
  </si>
  <si>
    <t>20/15818238</t>
  </si>
  <si>
    <t>13/02/2020</t>
  </si>
  <si>
    <t>20/15818237</t>
  </si>
  <si>
    <t>25030.100559/2019-21</t>
  </si>
  <si>
    <t>31/01/2020</t>
  </si>
  <si>
    <t>20/15815913</t>
  </si>
  <si>
    <t>20/15832383</t>
  </si>
  <si>
    <t>20/15832385</t>
  </si>
  <si>
    <t>20/15832389</t>
  </si>
  <si>
    <t>20/15825385</t>
  </si>
  <si>
    <t>20/15825415</t>
  </si>
  <si>
    <t>20/15825929</t>
  </si>
  <si>
    <t>23/03/2020</t>
  </si>
  <si>
    <t>20/15825413</t>
  </si>
  <si>
    <t>20/15835710</t>
  </si>
  <si>
    <t>20/15825382</t>
  </si>
  <si>
    <t>20/15883689</t>
  </si>
  <si>
    <t>07/12/2020</t>
  </si>
  <si>
    <t>20/15879072</t>
  </si>
  <si>
    <t>20/15880463</t>
  </si>
  <si>
    <t>13/12/2020</t>
  </si>
  <si>
    <t>20/15879074</t>
  </si>
  <si>
    <t>20/15825930</t>
  </si>
  <si>
    <t>20/15880454</t>
  </si>
  <si>
    <t>20/15880456</t>
  </si>
  <si>
    <t>20/15882725</t>
  </si>
  <si>
    <t>20/15882724</t>
  </si>
  <si>
    <t>20/15882778</t>
  </si>
  <si>
    <t>20/15834452</t>
  </si>
  <si>
    <t>20/15825931</t>
  </si>
  <si>
    <t>20/15836686</t>
  </si>
  <si>
    <t>24/05/2020</t>
  </si>
  <si>
    <t>20/15876443</t>
  </si>
  <si>
    <t>20/15870982</t>
  </si>
  <si>
    <t>20/15875770</t>
  </si>
  <si>
    <t>20/15876444</t>
  </si>
  <si>
    <t>20/15870986</t>
  </si>
  <si>
    <t>20/15880455</t>
  </si>
  <si>
    <t>20/15859134</t>
  </si>
  <si>
    <t>20/15863798</t>
  </si>
  <si>
    <t>04/10/2020</t>
  </si>
  <si>
    <t>20/15863797</t>
  </si>
  <si>
    <t>05/10/2020</t>
  </si>
  <si>
    <t>20/15864079</t>
  </si>
  <si>
    <t>20/15851128</t>
  </si>
  <si>
    <t>20/15850513</t>
  </si>
  <si>
    <t>20/15850511</t>
  </si>
  <si>
    <t>26/08/2020</t>
  </si>
  <si>
    <t>20/15855618</t>
  </si>
  <si>
    <t>20/15859095</t>
  </si>
  <si>
    <t>20/15859099</t>
  </si>
  <si>
    <t>20/248502646</t>
  </si>
  <si>
    <t>25030.000113/2020-31</t>
  </si>
  <si>
    <t>20/15844369</t>
  </si>
  <si>
    <t>20/15850512</t>
  </si>
  <si>
    <t>06/08/2020</t>
  </si>
  <si>
    <t>20/15856334</t>
  </si>
  <si>
    <t>20/15859119</t>
  </si>
  <si>
    <t>20/15859128</t>
  </si>
  <si>
    <t>20/15844371</t>
  </si>
  <si>
    <t>20/15851127</t>
  </si>
  <si>
    <t>20/15824137</t>
  </si>
  <si>
    <t>20/15859102</t>
  </si>
  <si>
    <t>20/15876442</t>
  </si>
  <si>
    <t>20/15854513</t>
  </si>
  <si>
    <t>24/08/2020</t>
  </si>
  <si>
    <t>20/15859111</t>
  </si>
  <si>
    <t>20/15841929</t>
  </si>
  <si>
    <t>VPPCB/PR</t>
  </si>
  <si>
    <t>20/15842471</t>
  </si>
  <si>
    <t>26/06/2020</t>
  </si>
  <si>
    <t>20/15878872</t>
  </si>
  <si>
    <t>16/12/2020</t>
  </si>
  <si>
    <t>20/15881330</t>
  </si>
  <si>
    <t>18/12/2020</t>
  </si>
  <si>
    <t>28/01/2020</t>
  </si>
  <si>
    <t>20/15814697</t>
  </si>
  <si>
    <t>27/02/2020</t>
  </si>
  <si>
    <t>20/15821203</t>
  </si>
  <si>
    <t>05/11/2020</t>
  </si>
  <si>
    <t>20/15871234</t>
  </si>
  <si>
    <t>07/11/2020</t>
  </si>
  <si>
    <t>REM.SEM SAQUE</t>
  </si>
  <si>
    <t>07/04/2020</t>
  </si>
  <si>
    <t>20/15881787</t>
  </si>
  <si>
    <t>19/12/2020</t>
  </si>
  <si>
    <t>06/03/2020</t>
  </si>
  <si>
    <t>20/15823011</t>
  </si>
  <si>
    <t>10/03/2020</t>
  </si>
  <si>
    <t>29/12/2020</t>
  </si>
  <si>
    <t>20/15884386</t>
  </si>
  <si>
    <t>31/12/2020</t>
  </si>
  <si>
    <t>20/15835147</t>
  </si>
  <si>
    <t>17/08/2020</t>
  </si>
  <si>
    <t>20/15853380</t>
  </si>
  <si>
    <t>25380.102374/2018-08</t>
  </si>
  <si>
    <t>20/15823030</t>
  </si>
  <si>
    <t>20/15852660</t>
  </si>
  <si>
    <t>20/15850875</t>
  </si>
  <si>
    <t>20/15829392</t>
  </si>
  <si>
    <t>20/15843077</t>
  </si>
  <si>
    <t>25/05/2020</t>
  </si>
  <si>
    <t>20/15836772</t>
  </si>
  <si>
    <t>20/15853383</t>
  </si>
  <si>
    <t>CVSLR/PR</t>
  </si>
  <si>
    <t>20/15861735</t>
  </si>
  <si>
    <t>20/15877354</t>
  </si>
  <si>
    <t>20/15876355</t>
  </si>
  <si>
    <t>20/15883395</t>
  </si>
  <si>
    <t>20/15829402</t>
  </si>
  <si>
    <t>20/15829396</t>
  </si>
  <si>
    <t>20/15835148</t>
  </si>
  <si>
    <t>20/15844646</t>
  </si>
  <si>
    <t>20/15844909</t>
  </si>
  <si>
    <t>20/15838922</t>
  </si>
  <si>
    <t>06/06/2020</t>
  </si>
  <si>
    <t>28/05/2020</t>
  </si>
  <si>
    <t>20/15837588</t>
  </si>
  <si>
    <t>01/06/2020</t>
  </si>
  <si>
    <t>20/15861738</t>
  </si>
  <si>
    <t>26/09/2020</t>
  </si>
  <si>
    <t>30/05/2020</t>
  </si>
  <si>
    <t>20/15829388</t>
  </si>
  <si>
    <t>VPGDI/PR</t>
  </si>
  <si>
    <t>20/15862735</t>
  </si>
  <si>
    <t>20/15822018</t>
  </si>
  <si>
    <t>05/03/2020</t>
  </si>
  <si>
    <t>20/15878505</t>
  </si>
  <si>
    <t>20/15859567</t>
  </si>
  <si>
    <t>17/09/2020</t>
  </si>
  <si>
    <t>20/15823994</t>
  </si>
  <si>
    <t>20/15829006</t>
  </si>
  <si>
    <t>18/11/2020</t>
  </si>
  <si>
    <t>20/15874416</t>
  </si>
  <si>
    <t>20/11/2020</t>
  </si>
  <si>
    <t>04/01/2021</t>
  </si>
  <si>
    <t>20/15843074</t>
  </si>
  <si>
    <t>15/07/2020</t>
  </si>
  <si>
    <t>20/15846522</t>
  </si>
  <si>
    <t>17/07/2020</t>
  </si>
  <si>
    <t>20/15844457</t>
  </si>
  <si>
    <t>20/15853367</t>
  </si>
  <si>
    <t>20/15878056</t>
  </si>
  <si>
    <t>20/15853369</t>
  </si>
  <si>
    <t>20/15853378</t>
  </si>
  <si>
    <t>20/15843130</t>
  </si>
  <si>
    <t>28/06/2020</t>
  </si>
  <si>
    <t>20/15872425</t>
  </si>
  <si>
    <t>12/11/2020</t>
  </si>
  <si>
    <t>20/15881324</t>
  </si>
  <si>
    <t>20/15824603</t>
  </si>
  <si>
    <t>20/15842040</t>
  </si>
  <si>
    <t>20/15851672</t>
  </si>
  <si>
    <t>11/08/2020</t>
  </si>
  <si>
    <t>12/05/2020</t>
  </si>
  <si>
    <t>20/15834558</t>
  </si>
  <si>
    <t>20/15879190</t>
  </si>
  <si>
    <t>10/12/2020</t>
  </si>
  <si>
    <t>CAD                                                                                               6   PROCESSO(S)                                    Total Valores:         864.597,39</t>
  </si>
  <si>
    <t>20/15837642</t>
  </si>
  <si>
    <t>20/15844599</t>
  </si>
  <si>
    <t>20/15821684</t>
  </si>
  <si>
    <t>20/15824843</t>
  </si>
  <si>
    <t>20/15825412</t>
  </si>
  <si>
    <t>20/1529002</t>
  </si>
  <si>
    <t>20/15821772</t>
  </si>
  <si>
    <t>20/15813809</t>
  </si>
  <si>
    <t>TIPO 3                                                                                          1   PROCESSO(S)                                    Total Valores:              15.458,18</t>
  </si>
  <si>
    <t>KARGER MEDICAL AND SCIENTIFIC P</t>
  </si>
  <si>
    <t>ASSOCIATION OF SCIENCE TECHNOLO</t>
  </si>
  <si>
    <t>RED DE POPULARIZACION DE LA CIEN</t>
  </si>
  <si>
    <t>ECSITE - THE EUROPEAN NETWORK O</t>
  </si>
  <si>
    <t>AULP-ASSOCIAÇÃO DAS UNIVERSIDA</t>
  </si>
  <si>
    <t>BIOMEDICAL PRIMATE RESEARCH CE</t>
  </si>
  <si>
    <t>AKINIK PUBLICATIONS-DELHI INTERN</t>
  </si>
  <si>
    <t>HELMINTHOLOGICAL SOCIETY OF WA</t>
  </si>
  <si>
    <t>SOCIETY FOR SOCIAL STUDIES OF SCI</t>
  </si>
  <si>
    <t>INSTITUTO PASTEUR</t>
  </si>
  <si>
    <t>ATCC - AMERICAN TYPE CULTURE CO</t>
  </si>
  <si>
    <t>PEERTECHZ PUBLICATIONS PRIVATE</t>
  </si>
  <si>
    <t>AMERICAN SOCIETY OF PARASITOLO</t>
  </si>
  <si>
    <t>AMERICAN SOCIETY FOR MICROBIOL</t>
  </si>
  <si>
    <t>THE AMERICAN ENTOMOLOGICAL SO</t>
  </si>
  <si>
    <t>LABORIE  MEDICAL TECHNOLOGIES, I</t>
  </si>
  <si>
    <t>NINGBO DOUY INTELLIGENT TECHNO</t>
  </si>
  <si>
    <t>EVOQUA WALTER TECHNOLOGIES GM</t>
  </si>
  <si>
    <t>ANALYTICAL PROVIDER CORPORATIO</t>
  </si>
  <si>
    <t>BEIJING WANTAI BIOLOGICAL PHARM</t>
  </si>
  <si>
    <t>GLOBAL LIFE SCIENCES SOLUTIONS U</t>
  </si>
  <si>
    <t>MALVERN PANALYTICAL LTD ASD IN</t>
  </si>
  <si>
    <t>BIO-RAD LABARATORIES LIFE SCIENC</t>
  </si>
  <si>
    <t>BECTON DICKNSONDELURUGUAY S.A</t>
  </si>
  <si>
    <t>BECTON DICKINSON DE CHILE</t>
  </si>
  <si>
    <t>NANO TEMPER TECCHNOLOGIES GMB</t>
  </si>
  <si>
    <t>LEICA MIKROSYSTEME VERETRIEB G</t>
  </si>
  <si>
    <t>ROCHE DIAGNOSTIC DEUTSCHLAND G</t>
  </si>
  <si>
    <t>CERLBSEVIER</t>
  </si>
  <si>
    <t>CIRABNPHI</t>
  </si>
  <si>
    <t xml:space="preserve">TOTAL GERAL                                                       </t>
  </si>
  <si>
    <t>COGEAD/SIEX</t>
  </si>
  <si>
    <t>FLUTUANTE/TIPO 4                                                             219   PROCESSO(S)                                    Total Valores:            3.520.037,56</t>
  </si>
  <si>
    <t>25029.100253/2020-47</t>
  </si>
  <si>
    <t>INST NAC DE INFECTOLOGIA EVANDRO CHAGAS</t>
  </si>
  <si>
    <t>CANCELADO</t>
  </si>
  <si>
    <t>25028.000085/2020-09</t>
  </si>
  <si>
    <t>INSTITUTO CARLOS CHAGAS</t>
  </si>
  <si>
    <t>25030.100139/2020-88</t>
  </si>
  <si>
    <t>MOLOGIC LTD</t>
  </si>
  <si>
    <t>REAGENTES LABORATORIAIS</t>
  </si>
  <si>
    <t>25030.100147/2020-24</t>
  </si>
  <si>
    <t>PROCESSO Nº</t>
  </si>
  <si>
    <t>DT ULT. MOVIMENT.</t>
  </si>
  <si>
    <t>HORA ULT. MOVIMENT.</t>
  </si>
  <si>
    <t>OBSERVAÇÕES</t>
  </si>
  <si>
    <t>Processo encaminhado ao setor AIDS/INI, após registros necessários o mesmo deverá ser arquivado.</t>
  </si>
  <si>
    <t>Enviei e-mail para o ICC: Victor, Em consulta no SEI verifiquei que este processo passou de compra internacional para nacional, isto procede? Solicitamos informações para que possamos cancelar este processo em nosso sistema. O ICC respondeu: Boa Tarde Karla Em acordo com o fornecedor este processo foi alterado para compra nacional. Obrigado pelo apoio</t>
  </si>
  <si>
    <t>Processo encaminhado ao DGA/IOC com o seguinte despacho abaixo: Encaminhamos o presente processo para registros necessários, informamos que o mesmo encontra-se cancelado conforme e-mail anexado ao processo na folha n° 14.</t>
  </si>
  <si>
    <t>Processo encaminhado para o DGA para ciência do cancelamento. Prezada Karla Boa tarde. Recebi ontem uma mensagem informando sobre a restrição de acesso e de atividades no Centro de Pesquisas a partir de hoje. Ontem fiquei refazendo meu planejamento de atividades considerando que as amostras estariam aqui disponí­veis na próxima quarta feira (8 de abril). Nesse cenário, teria que fazer os experimentos sem intervalo, de segunda a segunda. Infelizmente não tive autorizazão para trabalhar ininterruptamente, o que seria necessário para finalizar o trabalho. Assim, solicito o CANCELAMENTO do envio do material visto que não terei tempo hábil para a execução dos experimentos. Atenciosamente, Lilian Riccio</t>
  </si>
  <si>
    <t>ANTICORPOS HUMANOS PURIFICADOS</t>
  </si>
  <si>
    <t>DIAS NA ALFÂNDEGA</t>
  </si>
  <si>
    <t>2019/2658</t>
  </si>
  <si>
    <t>2020/3</t>
  </si>
  <si>
    <t>2019/2251</t>
  </si>
  <si>
    <t>2020/80</t>
  </si>
  <si>
    <t>2020130247-01</t>
  </si>
  <si>
    <t>2020/243</t>
  </si>
  <si>
    <t>2020/315</t>
  </si>
  <si>
    <t>2020/470</t>
  </si>
  <si>
    <t>2019/2533</t>
  </si>
  <si>
    <t>2020/48</t>
  </si>
  <si>
    <t>2019/2385</t>
  </si>
  <si>
    <t>2020/154</t>
  </si>
  <si>
    <t>2019/2433</t>
  </si>
  <si>
    <t>Frete rodoviário - 441,01</t>
  </si>
  <si>
    <t>DAPE RioGaleão = R$ 193,78; Desconsolidação = R$ 511,11; Frete Rodoviário = R$ 370,00; Honorários + Taxa Siscomex = R$ 1750,00 + 214,50; Seguro = R$ 563,60</t>
  </si>
  <si>
    <t>NH</t>
  </si>
  <si>
    <t>Desconsolidação = R$ 522,83; Frete Rodoviário = R$ 285,10; Honorários + Taxa Siscomex = R$ 1750,00 + R$ 214,50; Seguro = R$ 0,47</t>
  </si>
  <si>
    <t>NUM, PROC, PAGTO</t>
  </si>
  <si>
    <t>NUM, PO</t>
  </si>
  <si>
    <t>O,B,</t>
  </si>
  <si>
    <t>25380,100264/2018- 1A</t>
  </si>
  <si>
    <t>25381,100093/2019-83</t>
  </si>
  <si>
    <t>Frete internacional - 12,718,66 Taxa SISCOMEX - 214,50 + honorários - 1,000,00 = 1,214,50</t>
  </si>
  <si>
    <t>25380,100264/2018- 1B</t>
  </si>
  <si>
    <t>25382,100020/2018- 9</t>
  </si>
  <si>
    <t>Honorário cliente - 1,000,00</t>
  </si>
  <si>
    <t>25380,100264/2018- 1D</t>
  </si>
  <si>
    <t>25385,100035/2019-10</t>
  </si>
  <si>
    <t>INST,NAC,DE CONTROLE QUALIDADE EM SAÚDE</t>
  </si>
  <si>
    <t>Dry Ice Replacement - 499,33 + seguro internacional - 317,53 + gelo seco - 150,00 + tranporte rodoviário - 596,95 + collect fee - 159,78 + delivery e desconsolidação - 279,62 = 2,003,21 Taxa SISCOMEX - 214, 50 + honorários - 1,000,00 = 1,214,50</t>
  </si>
  <si>
    <t>25380,100264/2018- 1G</t>
  </si>
  <si>
    <t>25028,100096/2019-46</t>
  </si>
  <si>
    <t>Seguro internacional - 9,90 + armazenagem - 13,28 + carregamento e descarregamento de veículo -13,58 + transporte rodoviário - 181,00 + collect fee - 167,11 + delivery e desconsolidação -292,44 = 677,31 Taxa SISCOMEX - 214,50 + honorários - 1,000,00 = 1,214,50</t>
  </si>
  <si>
    <t>25028,100081/2019-88</t>
  </si>
  <si>
    <t>Seguro internacional - 33,82 + armazenagem - 2,257,11 + carregamento e descarregamento de veículo -13,58 + transporte rodoviário - 300,65 + collect fee - 158,03 + delivery e desconsolidação -294,06 = ,3,057,25 Taxa siscomex - 214,50+Honorários - 1000,00 = 1,214,50</t>
  </si>
  <si>
    <t>25028,100087/2019-55</t>
  </si>
  <si>
    <t>Seguro internacional - 55,89 + carregamento e descarregamento - 13,58 + transporte rodoviário - 401,00 + collect fee - 167,08 + delivery e desconsolidação - 292,38 = Taxa Siscomex - 214,50 + honorários - 1,000,00 = 1,214,50</t>
  </si>
  <si>
    <t>25028,100108/2019-32</t>
  </si>
  <si>
    <t>Seguro internacional - 9,55 + carregamento e descarregamento de veículo - 13,58 + transporte rodoviário - 241,50 + collect fee - 172,78 + delivery e desconsolidação - 302,36 = 712,77 Taxa Siscomex - 214,50 + honorários - 1,000,00 = 1,214,50</t>
  </si>
  <si>
    <t>25028,100054/2019-13</t>
  </si>
  <si>
    <t>25380,100264/2018- 1H</t>
  </si>
  <si>
    <t>25030,100427/2019- 7</t>
  </si>
  <si>
    <t>Frete Internacional :R$ 4,143,66 Armazenagem: R$ 4,93 Honorários : R$ 750,00</t>
  </si>
  <si>
    <t>25030,100367/2019-14</t>
  </si>
  <si>
    <t>Frete Internacional :R$ 5,810,40 Honorários : R$ 1,000,00 Taxa Siscomex: R$ 214,50 Frete Interno: R$ 282,97</t>
  </si>
  <si>
    <t>25030,100519/2019-89</t>
  </si>
  <si>
    <t>25030,100474/2019-42</t>
  </si>
  <si>
    <t>25380,100264/2018- 1J</t>
  </si>
  <si>
    <t>25029,100414/2019-69</t>
  </si>
  <si>
    <t>Delivery cia aerea - 126,11 + rearmazenamento - 65,20 + seguro internacional - 17,72 + transporte rodoviário - 294,71 = 503,74 Taxa SISCOMEX - 214,50 + honorários - 1,000,00 = 1,214,50</t>
  </si>
  <si>
    <t>25029,100243/2020-10</t>
  </si>
  <si>
    <t>Honorários - 1,750,00 + taxa SISCOMEX - 214,50 = 1,964,50 Seguro - 153,45</t>
  </si>
  <si>
    <t>25380,100264/2018- 1K</t>
  </si>
  <si>
    <t>25380,102363/2018-10</t>
  </si>
  <si>
    <t>Seguro internacional - 1,013,89+ transporte rodoviário - 1,285,92 + collect fee - 165,24 + delivery e desonsolidação - 289,16 = 2,754,21 Taxa Siscomex - 214,50 + honorários - 1,000,00 = 1,214,50</t>
  </si>
  <si>
    <t>25380,102374/2018- 8</t>
  </si>
  <si>
    <t>25387,100083/2019-98A</t>
  </si>
  <si>
    <t>25381,100031/2020- 0</t>
  </si>
  <si>
    <t>Frete MARKEN - 2,535,11 Honorários - 1,250,00</t>
  </si>
  <si>
    <t>25381,000073/2020-47</t>
  </si>
  <si>
    <t>DAI - R$ 32,06 + DAI - R$ 64,11 = R$ 96,17 DAPE 2 VEZES = R$ 226,38 - Desconsolidação - R$ 578,03 Frete-R$3,562,05 Frete Rodoviário- R$ 6,064,94 - Gelo Seco = R$ 525,50 Honorários : R$ 1,750,00 + Taxa de Siscomex: R$ 267,60 = R$ 2,017,60 Seguro - R$ 16,53</t>
  </si>
  <si>
    <t>25387,100083/2019-98B</t>
  </si>
  <si>
    <t>25382,100331/2019-41</t>
  </si>
  <si>
    <t>DAPE - 15,00 + Desconsolidação - 424,49 + Seguro - 22,67 + frete rodoviário - 250,00 = 712,16 Frete - 430,86 Taxa SISCOMEX - 214,50 + honorários - 1,750,00 = 1,964,50</t>
  </si>
  <si>
    <t>25387,100083/2019-98C</t>
  </si>
  <si>
    <t>25384,100575/2019-11</t>
  </si>
  <si>
    <t>Desconsolidação - 494,71 + Seguro - 194,96 = 689,67 Frete - 7,039,48 + Honorários - 1,750,00 + taxa SISCOMEX - 314,80 =</t>
  </si>
  <si>
    <t>25384,100466/2019-96</t>
  </si>
  <si>
    <t>Desconsolidação - 507,79 + frete rodoviário - 339,48 + seguro - 172,80 = 1,020,07 Taxa SISCOMEX - 403,30 + honorários - 1,750,00 = 2,153,30</t>
  </si>
  <si>
    <t>25384,100478/2019-11</t>
  </si>
  <si>
    <t>Desconsolidação - 544,67 + frete rodoviário - 312,80 + seguro - 49,56 = 907,03 Frete - 4,458,89 Honorários - 1,750,00 + taxa SISCOMEX - 214,50 = 1,964,50</t>
  </si>
  <si>
    <t>25384,100543/2019-16</t>
  </si>
  <si>
    <t>25384,100134/2020-45</t>
  </si>
  <si>
    <t>Collect fee = R$ 109,43 + Delivery fee = R$ 273,56 = R$ 382,99 Desconsolidação = R$ 437,70 Frete Rodoviário = R$ 330,44 Honorários = R$ 1,750,00 Seguro = R$ 137,32 Taxa Siscomex = R$ 267,60</t>
  </si>
  <si>
    <t>25387,100083/2019-98D</t>
  </si>
  <si>
    <t>25385,100141/2019- 1</t>
  </si>
  <si>
    <t>Desconsolidação - 473,79 + frete rodoviário - 319,84 + seguro - 87,18 = 880,81 Frete - 2,359,47 Honorários - 1,750,00 + Taxa SISCOMEX - 267,60 = 2,017,60</t>
  </si>
  <si>
    <t>25385,100142/2019-48</t>
  </si>
  <si>
    <t>Desconsolidação - 449,46 + frete rodoviário - 318,14 + seguro - 72,27 = 839,87 Frete - 1,458,50 Honorários - 1,750,00 + taxa siscomex - 214,50 = 1,964,50</t>
  </si>
  <si>
    <t>25385,100004/2020- 1</t>
  </si>
  <si>
    <t>DAPE - 58,86 + Desconsolidação - 500,10 + frete rodoviário - 422,22 + gelo seco - 200,00 + seguro - 59,86 = 1,241,04 Taxa SISCOMEX - 214,50 + honorários - 1,750,00 = 1,964,50 Frete - 4,950,99</t>
  </si>
  <si>
    <t>25385,100090/2019-18</t>
  </si>
  <si>
    <t>Desconsolidação - 502,48 + frete rodoviário - 433,42 + seguro - 146,42 = 1,082,32 Taxa SISCOMEX - 244,00 + honorários - 1,750,00 = 1,994,00 Frete - 3,693,98</t>
  </si>
  <si>
    <t>25385,100102/2019- 4</t>
  </si>
  <si>
    <t>AD desconsolidação - 81,56 + delivery - 162,51 + desconsolidação - 800,38 + frete rodoviário - 1,485,47 + seguro - 1,274,91 = 3,804,83 Taxa SISCOMEX - 267,60 + honorários - 1,750,00 = 2,017,60</t>
  </si>
  <si>
    <t>25385,100158/2019-51</t>
  </si>
  <si>
    <t>AFRI- delivery fee - 423,33 + AFRI- handling - 1,270,01 + frete rodoviário - 555,21 + PIS, COFINS e ISS - 281,43 + seguro - 705,51 = 3,235,49 Taxa SISCOMEX - 214,50 + honorários - 1,750,00 = 1,964,50</t>
  </si>
  <si>
    <t>25385,100145/2019-81</t>
  </si>
  <si>
    <t>Desconsolidação = R$ 517,77; Frete Rodoviário = R$ 418,55; Seguro = R$ 75,44 Honorários + Taxa Siscomex = R$ 1,750,00 + R$ 314,80</t>
  </si>
  <si>
    <t>25385,100080/2019-74</t>
  </si>
  <si>
    <t>25385,100005/2020-47</t>
  </si>
  <si>
    <t>DAI = R$ 108,26 + Desconsolidação = R$ 530,24 + Frete Rodoviário = R$ 306,29 + Seguro = R$ 27,94 = R$ 972,73 Honorários = R$ 1,750,00 + Taxa Siscomex = R$ 485,90 = R$ 2,235,90 Frete = R$ 784,76</t>
  </si>
  <si>
    <t>25385,100131/2019-68</t>
  </si>
  <si>
    <t>PICK UP + RETORNO = R$ 1,723,25</t>
  </si>
  <si>
    <t>25385,000139/2020-69</t>
  </si>
  <si>
    <t>Frete Rodoviário = R$ 301,79 + Gelo Seco = R$ 160,00 + Seguro = R$ 7,96 R$ 469,75 Honorários = R$ 1,750,00 + Taxa de Siscomex = R$ 214,50 = R$ 1,964,50</t>
  </si>
  <si>
    <t>25385,000137/2020-70</t>
  </si>
  <si>
    <t>DAI = R$ 795,45 + DAPE = R$ 65,00 + Frete Rodoviário = R$ 311,52 + Seguro = R$ 51,11= R$ 1,223,08, Honorários = R$ 1,750,00 + Taxa Siscomex = R$ 291,20 = R$ 2,041,20</t>
  </si>
  <si>
    <t>25385,000138/2020-14</t>
  </si>
  <si>
    <t>Frete Rodoviário = R$ 300,72 Honorários = R$ 1,750,00 + Taxa de Siscomex = R$ 244,00 = R$ 1,994,00,</t>
  </si>
  <si>
    <t>25387,100083/2019-98G</t>
  </si>
  <si>
    <t>25028,100158/2019-10</t>
  </si>
  <si>
    <t>DAPE - 141,26 + DAPE - 22,64 + desconsolidação - 420,13 + frete - 2,180,98 + gelo seco destino - 105,00 + gelo seco origem - 107,89 + seguro - 22,18+ transporte de cargas - 150,00 = 969,10 Imposto de renda - 32,55 Taxa SISCOMEX - 244,00 + honorários - 1,750,00 = 1,994,00</t>
  </si>
  <si>
    <t>25028,100181/2019-12</t>
  </si>
  <si>
    <t>Descosolidação - 414 ,43 + frete - 1,545,54 + frete rodoviário - 150,00 + seguro - 1,24 = 2,111,21 Taxa SISCOMEX - 214,50 + honorários - 1,750,00 = 1,964,50</t>
  </si>
  <si>
    <t>25028,100030/2020-90</t>
  </si>
  <si>
    <t>DAPE CARREGAMENTO - 22,64 + DESCONSOLIDAÇÃO - 511,07 + FRETE - 1,845,12 + seguro - 1,48 = 2,380,31 Taxa SISCOMEX - 214,50 + honorários - 1,750,00 - 1964,50</t>
  </si>
  <si>
    <t>25028,100125/2019-70</t>
  </si>
  <si>
    <t>DAPE - 86,02 + Desconsolidação - 473,7 + frete rodoviário - 150,00 + seguro - 71,92 = Frete - 4,907,85 Honorários - 1,750,00 + taxa SISCOMEX - 244,00 = 1,994,00</t>
  </si>
  <si>
    <t>25028,100124/2019-25</t>
  </si>
  <si>
    <t>DAPE - 13,58 + Desconsolidação - 473,62 +Frete rodoviário - 150,00 + seguro - 43,15 = 680,35 Frete - 281,80, Taxa SISCOMEX - 241,50 + honorários - 1,750,00 =</t>
  </si>
  <si>
    <t>25028,100147/2019-30</t>
  </si>
  <si>
    <t>DAPE - 22,64 + desconsolidação - 511,09 + frete rodoviário - 150,00 + seguro - 22,64 = 706,37 Frete - 569,56, Taxa SISCOMEX - 214,50 + honorários - 1,750,00 = 1,964,50</t>
  </si>
  <si>
    <t>25028,100148/2019-84</t>
  </si>
  <si>
    <t>DAPE - 86,02 + Desconsolidação - 511,09 + frete rodoviário - 150,00 + seguro - 144,33 = 891,44 Honorários - 1,750,00 + taxa SISCOMEX - 214,50 = 1964,50 Frete - 12,006,53</t>
  </si>
  <si>
    <t>25028,100161/2019-33</t>
  </si>
  <si>
    <t>DAPE - 86,02 + desconsolidação - 523,77 + frete rodoviário - 150,00 + seguro - 52,27 = Taxa SISCOMEX - 267,60 + honorário - 1,750,00 = 2,017,60</t>
  </si>
  <si>
    <t>25028,100145/2019-41</t>
  </si>
  <si>
    <t>DAPE - 86,02 + desconsolidação - 507,79 + frete rodoviário - 150,00 + seguro - 22,19 = 766,00 Taxa SISCOMEX - 214,50 + honorários - 1,750,00 = 1,964,50</t>
  </si>
  <si>
    <t>25028,100193/2019-39</t>
  </si>
  <si>
    <t>Delivery - 234,39 + desconsolidação - 351,58 + frete rodoviário - 270,00 + seguro - 287,21 = 1,143,18 Taxa SISCOMEX - 214,50 + honorários - 1,750,00 = 1964,50</t>
  </si>
  <si>
    <t>25028,100191/2019-40</t>
  </si>
  <si>
    <t>DAPE - 181,10 + seguro - 751,47 + frete rodoviário - 270,00 = 1,202,57 Taxa SISCOMEX - 214,50 + honorários - 1,750,00 = 1,964,50</t>
  </si>
  <si>
    <t>25028,100156/2019-51</t>
  </si>
  <si>
    <t>DAPE - 271,65 + Desconslidação - 576,53 + GRU - 53,53 + GRU INMETRO - 53,53 + seguro - 119,63 + transporte interno - 270,00 = 1,344,87 Frete - 32,716,98 Taxa SISCOMEX - 214,50 + honorários - 1,750,00 = 1,964,50</t>
  </si>
  <si>
    <t>25028,100190/2019- 3</t>
  </si>
  <si>
    <t>DAPE - 181,10 + frete rodoviário - 270,00 = 451,10 Taxa SISCOMEX - 214,50 + honorários - 1,750,00 = 1,964,50</t>
  </si>
  <si>
    <t>Delivery - 162,81 + frete rodoviário - 1,281,54 = 1,444,35 Taxa SISCOMEX - 214,50 + honorários - 1,750,00 = 1,964,50</t>
  </si>
  <si>
    <t>25028,100151/2019- 6</t>
  </si>
  <si>
    <t>DAPE - 181,10 + desconsolidação - 558,08 + seguro - 333,56 = 1,072,74 Honorários - 1,750,00 + taxa SISCOMEX - 214,50 = 1,964,50</t>
  </si>
  <si>
    <t>25028,100188/2019-26</t>
  </si>
  <si>
    <t>DAPE - 271,65 + desconsolidação - 558,08 + frete rodoviário - 370,00 + GRU - 53,53 + seguro - 851,80 = 2,105,06 Honorários - 1,750,00 + taxa SISCOMEX - 244,00 = 1,994,00</t>
  </si>
  <si>
    <t>25028,100152/2019-42</t>
  </si>
  <si>
    <t>Desconsolidação - 569,68 + frete rodoviário - 370,00 + GRU - 53,53 + 53,53 + seguro - 1,019,04 = 2,065,78 Taxa SISCOMEX - 267,60 + honorários - 1,750,00 = 2,017,60</t>
  </si>
  <si>
    <t>25028,100111/2019-56</t>
  </si>
  <si>
    <t>25028,100189/2019-71</t>
  </si>
  <si>
    <t>25028,000061/2020-41</t>
  </si>
  <si>
    <t>DAPE = R$ 193,78; Desconsolidação = R$ 561,20; Frete Rodoviário = R$ 938,94; Frete Rod Air Comex R$ 370,00 Honorários + Taxa Siscomex = R$ 1750,00 + 214,50 = R$ 1,964,50 Seguro = R$ 169,75</t>
  </si>
  <si>
    <t>25028,000148/2020-19</t>
  </si>
  <si>
    <t>DAPE = R$ 193,78; Desconsolidação = R$ 540,94; Frete Rodoviário = R$ 270,00, Honorários + Taxa Siscomex = R$ 1750,00 + 214,50 = R$ 1,964,50 Seguro = R$ 353,88,</t>
  </si>
  <si>
    <t>25387,100083/2019-98H</t>
  </si>
  <si>
    <t>DAPE - 58,86 + desconsolidação - 420,64 + frete rod internacional - 3,154,80 + frete rodoviário - 400,06 + gelo seco destino - 200,00 + seguro - 0,29 = 4,234,65 Honorários - 1,750,00 + taxa SISCOMEX - 214,50 = 1,964,50 Imposto de renda - 32,56</t>
  </si>
  <si>
    <t>25030,100422/2019- 0</t>
  </si>
  <si>
    <t>Desconsolidação - 405,54 + frete rodoviário - 1,476,34 + seguro - 1,242,61 = 3,124,49 Taxa Siscomex - 314,80 + honorários - 1,750,00 = 2,064,80</t>
  </si>
  <si>
    <t>25030,100478/2019-21</t>
  </si>
  <si>
    <t>Desconsolidação - 504,96 + frete rodoviário - 370,67 + seguro - 319,59 = 1,195,22 Frete - 2,125,78 Honorários - 1,750,00 + taxa SISCOMEX - 314,50 = 314,80 = 2,064,80</t>
  </si>
  <si>
    <t>25030,100584/2019-12</t>
  </si>
  <si>
    <t>25030,100113/2020-30</t>
  </si>
  <si>
    <t>Delivery - 176,00 + frete rodoviário - 300,42 + gelo seco - 200,00 + seguro - 1,41 = 677,83 Taxa SISCOMEX - 214,50 + honorários - 1,750,00 = 1,964,50</t>
  </si>
  <si>
    <t>25030,100479/2019-75</t>
  </si>
  <si>
    <t>25030,100043/2020-10</t>
  </si>
  <si>
    <t>Fatura frete MARKEN - 8,008,05 Honorários - 1,250,00</t>
  </si>
  <si>
    <t>25030,100150/2020-48</t>
  </si>
  <si>
    <t>Delivery - 184,00 + frete rodoviário - 700,82 + gelo seco - 200,00 + seguro - 3,63 = Taxa SISCOMEX - 291,20 + honorários - 1,750,00 = 2,041,20</t>
  </si>
  <si>
    <t>25030,100104/2020-49</t>
  </si>
  <si>
    <t>DAPE REPOSIÇÃO GELO - 65,00 + DAPE REPOSIÇÃO GELO - 65,00 + DAPE REPOSIÇÃO GELO - 65,00 + Delivery - 202,43 + frete rodoviário - 300,46 + gelo seco - 295,60 + gelo seco - 208,08 + gelo seco - 208,08 + 208,08 + seguro - 3,76 = 1,413,41 Taxa SISCOMEX - 214,50 + honorários - 1,750,00 = 2,041,00</t>
  </si>
  <si>
    <t>25030,100141/2020-57</t>
  </si>
  <si>
    <t>Fatura MARKEN - 2,505,64 Honorários - 1,250,00</t>
  </si>
  <si>
    <t>25030,100149/2020-13</t>
  </si>
  <si>
    <t>DAPE GELO SECO = R$ 65,00; Desconsolidação = R$ 524,99; Frete Rodoviário = R$ 300,48; Gelo Seco = R$ 180,00; Seguro = R$ 2,15, Honorários + Taxa de Siscomex = R$ 1,750,00 + R$ 214,50 = R$ 1,964,50</t>
  </si>
  <si>
    <t>25030,100014/2020-58</t>
  </si>
  <si>
    <t>000,002,504</t>
  </si>
  <si>
    <t>25030,100232/2020-92</t>
  </si>
  <si>
    <t>25030,100257/2020-96</t>
  </si>
  <si>
    <t>Desconsolidação = R$ 530,75; Frete Rodoviário = R$304,38 Honorários + Taxa Siscomex = R$ 1,964,50 ( 1,750,00 + R$ 214,50) Seguro = R$ 19,37</t>
  </si>
  <si>
    <t>25030,100260/2020-18</t>
  </si>
  <si>
    <t>Honorários + Taxa Siscomex = R$ 1,964,50 ( 1,750,00 + R$ 214,50) Delivery = R$ 204,34 - Frete Rodoviário = R$ 300,46 - Gelo Seco = R$ 270,00</t>
  </si>
  <si>
    <t>25030,100262/2020- 7</t>
  </si>
  <si>
    <t>2503,,100260/2020-18</t>
  </si>
  <si>
    <t>25030,000413/2020-10</t>
  </si>
  <si>
    <t>Desconsolidação = R$ 560,06 + Frete = R$ 112,01 + Frete Rodoviário = R$ 300,03 = R$ 972,10, Honorários = R$ 1,750,00 + Taxa de Siscomex = R$ 214,50 = R$ 1,964,50</t>
  </si>
  <si>
    <t>25387,100083/2019-98J</t>
  </si>
  <si>
    <t>25029,100436/2019-29</t>
  </si>
  <si>
    <t>Delivery fee - 209,15 + Seguro - 49,48 = 258,63 Honorários - 1,750,00 +Taxa siscomex - 291,20 = 2,041,20 Imposto de renda - 29,39</t>
  </si>
  <si>
    <t>25029,100475/2019-26</t>
  </si>
  <si>
    <t>delivery fee - 201,54 + frete rodoviário - 323,53 + seguro - 28,86 = 553,93 Taxa SISCOMEX - 214,50 + honorários - 1,750,00 = 1,964,50</t>
  </si>
  <si>
    <t>25029,100468/2019-24</t>
  </si>
  <si>
    <t>Delivery fee - 202,73 + frete rodoviário - 323,53 + seguro - 237,07 = 763,33 Taxa SISCOMEX - 214,50 + honorários - 1,750,00 = 1,964,50</t>
  </si>
  <si>
    <t>25029,100465/2019-91</t>
  </si>
  <si>
    <t>delivery fee - 215,98 + frete rodovíário - 323,53 + seguro - 2,72 = 542,23 Taxa SISCOMEX - 244,00 + honorários - 1,750,00 = 1,994,00</t>
  </si>
  <si>
    <t>25029,100467/2019-80</t>
  </si>
  <si>
    <t>Delivery fee - 203,79 + frete rodoviário - 453,03 + seguro - 13,94 = 670,76 Honorários - 1,750,00 + SISCOMEX - 244,00 = 1,994,00 Imposto de renda - 29,31</t>
  </si>
  <si>
    <t>25029,100061/2020-31</t>
  </si>
  <si>
    <t>Delivery - 134,29 + frete rodoviário - 300,24 + seguro - 1,08 = 435,61 Taxa SISCOMEX - 214,50 + honorários - 1,750,00 = 1,964,50</t>
  </si>
  <si>
    <t>25029,100121/2020-15</t>
  </si>
  <si>
    <t>Delivery - 180,58 + seguro - 16,30 = 196,88 Honorários - 1,750,00 + taxa SISCOMEX - 244,00 = 1,964,50</t>
  </si>
  <si>
    <t>25029,100120/2020-71</t>
  </si>
  <si>
    <t>Delivery fee - 181,00 + seguro - 8,56 = 189,56 Taxa SISCOMEX - 244,00 + honorários - 1,750,00 = 1,994,00</t>
  </si>
  <si>
    <t>25029,100479/2019-12</t>
  </si>
  <si>
    <t>Desconsolidação - 522,17 + frete rodoviário - 300,61 + seguro - 3,24 = 826,02 Taxa SISCOMEX - 244,00 + honorários - 1,750,00 = 1,994,00</t>
  </si>
  <si>
    <t>25029,100182/2020-82</t>
  </si>
  <si>
    <t>Delivery - 216,98 + frete rodoviário - 353,46 + seguro - 330,87 = 901,31 Taxa SISCOMEX - 214,50 + honorários - 1,750,00 = 1,964,50</t>
  </si>
  <si>
    <t>25029,100124/2020-59</t>
  </si>
  <si>
    <t>Delivery - 217,56 + seguro - 126,86 = 344,42 Taxa SISCOMEX - 291,20 + honorários - 1,750,00 = 2,041,20</t>
  </si>
  <si>
    <t>25029,100127/2020-21</t>
  </si>
  <si>
    <t>25029,100064/2020-74</t>
  </si>
  <si>
    <t>DAI - 1,524,29 + delivery - 138,62 + frete rodoviário - 479,54 + seguro - 130,06 = 2,272,51 Taxa SISCOMEX - 267,60 + honorários - 1,750,00 = 2,017,60</t>
  </si>
  <si>
    <t>25029,100183/2020-27</t>
  </si>
  <si>
    <t>Delivery - 218,23 + seguro - 145,00 + frete rodoviário - 431,97 = 795,20 Taxa SISCOMEX - 314,80 + honorários - 1,750,00 = 2,064,80</t>
  </si>
  <si>
    <t>25029,100191/2020-73</t>
  </si>
  <si>
    <t>Frete rodoviário - 423,85 + seguro - 105,64 = 529,49 Taxa SISCOMEX - 214,50 + honorários - 1,750,00 = 1,964,50</t>
  </si>
  <si>
    <t>25029,100200/2020-26</t>
  </si>
  <si>
    <t>25029,100210/2020-61</t>
  </si>
  <si>
    <t>Honorários = R$ 1,750,00 + Taxa siscomex = R$ 214,50 = R$ 1,964,50, Seguro = R$ 153,45</t>
  </si>
  <si>
    <t>25029,100262/2020-38</t>
  </si>
  <si>
    <t>Honorários = R$ 1,750,00 + Taxa siscomex = R$ 244,00 = R$ 1,994,00 Seguro = R$ 180,19 - Frete Rodoviário = R$ 340,98</t>
  </si>
  <si>
    <t>25029,100260/2020-49</t>
  </si>
  <si>
    <t>Honorários = R$ 1,750,00 + Taxa siscomex = R$ 214,50 = R$ 1,964,50, Delivery = R$ 200,33 - Frete Rodoviário = R$ 400,57</t>
  </si>
  <si>
    <t>25029,100232/2020-21</t>
  </si>
  <si>
    <t>Honorários = R$ 1,750,00 + Taxa siscomex = R$ 267,60 = R$ 2,017,60 Delivery = R$ 209,00 - Frete Rodoviário = R$ 300,81</t>
  </si>
  <si>
    <t>25029,100263/2020-82</t>
  </si>
  <si>
    <t>Honorários = R$ 1,750,00 + Taxa siscomex = R$ 214,50 Delivery = R$ 406,93 + Desconsolidação =R$ 1,220,79 + Frete Rodoviário = R$ 300,56 + ISS ,PIS E COFINS = R$ 270,53 + Retenção IRPJ = - R$ 28,47 Ficou retido do valor de R$ 1,220,79 - R$ 28,47 = R$ 1,192,32,</t>
  </si>
  <si>
    <t>25029,000412/2020-12</t>
  </si>
  <si>
    <t>Delivery fee = R$ 212,54 Frete rodoviário = R$ 309,01 Honorários = R$ 1,750,00 Seguro = R$ 40,39 Taxa Siscomex = R$ 244,00</t>
  </si>
  <si>
    <t>25387,100083/2019-98K</t>
  </si>
  <si>
    <t>25380,100380/2020-37</t>
  </si>
  <si>
    <t>Frete - 648,00 Honorários - 1,250,00</t>
  </si>
  <si>
    <t>25380,102008/2019-21</t>
  </si>
  <si>
    <t>Desconsolidação - 576,53 + frete rodoviário - 719,51 + seguro - 974,80 =2,270,84 Honorários - 1,750,00 + taxa SISCOMEX - 214,50 = 1,964,50</t>
  </si>
  <si>
    <t>25380,102359/2018-51</t>
  </si>
  <si>
    <t>Desconsolidaçãoa - 534,66 + frete rodoviário - 304,98 + seguro - 93,24 = 932,88 Taxa SISCOMEX - 214,50 + honorários - 1,750,00 = 1,964,50</t>
  </si>
  <si>
    <t>25380,000875/2020-67</t>
  </si>
  <si>
    <t>Desconsolidação = R$ 517,77; Frete Rodoviário = R$ 470,51; Honorários + Taxas Siscomex = R$ 1,750,00 + R$ 267,60 Seguro = R$ 86,36</t>
  </si>
  <si>
    <t>25380,100538/2020-79</t>
  </si>
  <si>
    <t>25380,000872/2020-23</t>
  </si>
  <si>
    <t>Desconsolidação = R$ 542,27; Frete Rodoviário = R$ 1,794,05; Honorários R$ 1,750,00 + Taxas Siscomex R$ 214,50 = R$ 1,964,50 Seguro = R$ 452,58 - DAI = R$ 13,214,09</t>
  </si>
  <si>
    <t>25380,100547/2020-60</t>
  </si>
  <si>
    <t>Fatura Fedex: R$ 591,14 Honorários: R$ 1,750,00</t>
  </si>
  <si>
    <t>25380,000931/2020-63</t>
  </si>
  <si>
    <t>DAPE = R$ 126,77 - Desconsolidação = R$ 528,89 -Frete = R$ 40,094,36 - R$ 1,750,00 - Seguro = R$ 861,08 - Taxa de siscomex = R$ 314,80 -Transporte = R$ 880,00,</t>
  </si>
  <si>
    <t>25380,100577/2020-76</t>
  </si>
  <si>
    <t>Coleta refrigerada = R$ 5,889,24 - DAE = 8,50 - DAPE Geladeira = 83,00 - Frete = R$ 6,561,90 - Honorários = R$ 1,250,00,</t>
  </si>
  <si>
    <t>25380,001182/2020-91</t>
  </si>
  <si>
    <t>Desconsolidação = R$ 528,89 - Frete = R$ 4,682,21 - Frete Rodoviário = R$ 473,72 - Honorários = R$ 1,750,00 - Seguro = 316,59 - Taxa Siscomex = R$ 244,00,</t>
  </si>
  <si>
    <t>25380,002364/2020-80</t>
  </si>
  <si>
    <t>DLV FEE = R$ 224,69 + Frete Rodoviário = R$ 5,975,74 = R$ 6,200,43 Honorários = R$ 1,750,00 + Taxa Siscomex = R$ 214,50 = R$ 1,964,50</t>
  </si>
  <si>
    <t>25380,000624/2020-82</t>
  </si>
  <si>
    <t>25387,100083/2019-98M</t>
  </si>
  <si>
    <t>25383,100266/2019-43</t>
  </si>
  <si>
    <t>Customs cleareance - 271,73 + frete - 937,14 + handling - 1,250,00 + handling charges - 181,15 + import vat - 683,62 + keep cool - 271,73 + release note - 520,81 + seguro - 2,53 + terminal handling - 226,76 + transport charge - 237,76 = 4,583,23</t>
  </si>
  <si>
    <t>25383,100277/2019-23</t>
  </si>
  <si>
    <t>Customs clearence - 271,73 + dry ice - 203,80 + frete - 933,35 + frete rodoviário - 446,74 + gelo seco origem - 250,00 + handling charges - 181,15 + honorários expo - 1,250,00 + import vat - 1,202,71 + keep cool - 271, 73 + release note - 520,81 + seguro - 4,15 + terminal handling - 234,73 + transport charge - 237,76 = 6,008,66</t>
  </si>
  <si>
    <t>25383,100210/2019-99</t>
  </si>
  <si>
    <t>25383,100049/2020-97</t>
  </si>
  <si>
    <t>25383,100007/2020-56</t>
  </si>
  <si>
    <t>25383,100057/2020-33</t>
  </si>
  <si>
    <t>Frete Marken = R$ 9,059,33 Honorários = R$ 1,250,00</t>
  </si>
  <si>
    <t>25383,100152/2019-20</t>
  </si>
  <si>
    <t>DAPE - 19,02 + Delivery - 233,47 + frete Marken - 3,885,12 + seguro - 0,77 = Honorários - 1,750,00 + taxa SISCOMEX - 214,50 = 1,964,50</t>
  </si>
  <si>
    <t>25383,100252/2019-20</t>
  </si>
  <si>
    <t>Delivery fee = R$ 238,00 Fatura despesa Marken = R$ 6,324,30 Honorários = R$ 1,750,00 Seguro = R$ 18,78 Taxa Siscomex = R$ 214,50</t>
  </si>
  <si>
    <t>Frete internacional - 5,341,65; Honorários - R$ 750,00</t>
  </si>
  <si>
    <t>Frete Internacional MARKEN = R$ 9,375,13; Honorários - R$ 1.250,00</t>
  </si>
  <si>
    <t>TRANSPORTE INTERNO</t>
  </si>
  <si>
    <t>Desconsolidação - 542,70 + frete - 27,352,08 + frete morto - 430,89 + frete rodoviário- 430,89 + seguro - 136,92 = 28,893,48 Taxa SISCOMEX - 214,50 + honorários - 1,750,00 = 1,964,50</t>
  </si>
  <si>
    <t>Dape de reposIção de gelo seco = R$ 65,00 + Gelo Seco = R$ 390,00 = Total : R$ 455,00 Seguro = R$ 224,89 Delivery = R$ 204,44 - Fatura Marken = R$ 6,471,67 Honorários = R$ 1,750,00 + Taxa Siscomex = R$ 244,00 = R$ 1,994,00</t>
  </si>
  <si>
    <t>Bl Fee - 380,00 + armazenagem e capatazias - 880,00 + DAPE - 350,55 + DROPP OFF - 85,00 + frete rodoviário - 2,415,06 + GRU INMETRO - 53,53 + MER fee - 110,00 + seguro - 71,32 = 4,345,46 Taxa SISCOMEX - 244,00 + honorários - 1,750,00 = 1,994,00</t>
  </si>
  <si>
    <t>Custos de destino - 1,642,26 + frete rodoviário - 300,08 = 1,942,34 Frete - 550,35 Honorários expo - 1,250,00</t>
  </si>
  <si>
    <t>Dape Gelo Seco = R$ 65,00 - Delivery = R$ 219,62 - Frete Rodoviário = R$ 450,65 - Gelo Seco = R$ 230,00 - Honorários = R$ 1,750,00 - Taxa Siscomex = R$ 314,80</t>
  </si>
  <si>
    <t>AJUDANTE - FRETE RODOVIÁRIO = R$ 100,00</t>
  </si>
  <si>
    <t>DAE = R$ 8,32 ; Frete Rodoviário = R$ 2.033,36 Honorarios = R$ 1,250,00</t>
  </si>
  <si>
    <t>Desconsolidação : R$ 598,95 - Frete Int : R$ 67,727,30 - Frete Rodoviário: R$ 12,831,79 - Honorários: R$ 1,750,00 + Taxa Siscomex: R$ 214,50 = R$ 1,964,50 Seguro = R$ 2.245,70</t>
  </si>
  <si>
    <t>Airport tranfer fee - 510,64 + docs fee - 255,32 + customs clearance - 1,063,83 + handling - 638,29 + delivery fee - 3,617,01 + frete internacional - 796,38 + seguro interancional - 13,79 + transporte rodoviário - 275,00 + armazenagem RJ - 4,93 + outras despesas - 16,30 = 7,191,49 Honorários - 750,00</t>
  </si>
  <si>
    <t>Frete internacional - 814,65 + seguro internacional - 9,57 + DDP charges - 3,340,07 + armazenagem RJ - 4,93 + visita a carga - 58,86 + rearmazenamento - 67,91 = 4,296,49 Honorários - 750,00</t>
  </si>
  <si>
    <t>Seguro internacional - 158,11 + armazenagem RJ - 1.837,52 + licença de importação - 107,06 + transporte rodoviário - 429,33 + bl fee - 190,00 + capatizas - 129,90 + desconsolidação - 350,00 + ISPS - 50,00 + registro SISCARGA - 90,00 = 2,668,72 Taxa SISCOMEX - 214,50 + honorários - 1,000,00 = 1,214,50</t>
  </si>
  <si>
    <t>Armazenagem = R$ 27.556,54 - DAPE = R$ 321,00 - Desconsolidação = R$ 525,32 - Frete Int = R$ 37,249,60 - Frete Rodoviário = R$ 2,622,65 - Honorários = R$ 1,750,00 -Seguro = R$ 853,43 - Taxa siscomex = R$ 314,80,</t>
  </si>
  <si>
    <t>OBS: As Doações tiveram as taxas estimadas para US$/R$ 5,26.</t>
  </si>
  <si>
    <t>TOT. DIAS-Abertura À  Entrada SIEX</t>
  </si>
  <si>
    <t>ANÀLISE E CAMBIO</t>
  </si>
  <si>
    <t>LIBERACAO ALFANDEGÁRIA</t>
  </si>
  <si>
    <t>TOT, DIAS GERAL</t>
  </si>
  <si>
    <t>20/15884410</t>
  </si>
  <si>
    <t>20/15884815</t>
  </si>
  <si>
    <t>Delivery - 200,67 + seguro - 61,85 = 262,52 Taxa SISCOMEX - 244,00 + honorários - 1,750,00 = 2,041,20</t>
  </si>
  <si>
    <t>Delivery - 224,18 + frete rodoviário - 302,32 + seguro - 11,76 = 538,26 Honorários - 1,750,00 + Taxa SISCOMEX - 244,00 = 1,994,00; glosado (782,26)</t>
  </si>
  <si>
    <t>DAE - 440,39 + delivery - 270,00 + seguro - 18,77 = 729,16 Taxa SISCOMEX - 244,00 + honorários - 1,750,00 = 1,994,00; Glosado (742,02) armazenagem</t>
  </si>
  <si>
    <t>Desconsolidação - 434,71 + frete - 977,40 + frete rodoviário - 465,00 + seguro - 8,95 = 1,886,06 Taxa SISCOMEX - 291,20+ honorários - 1,750,00 = 2,041,20; impostos = 147,57</t>
  </si>
  <si>
    <t>desconsolidação - 464,59 + frete - 5,104,54 + frete rodoviário - 450,00 + seguro - 14,03 = 6,033,16 honorários - 1,750,00 + Taxa SISCOMEX - 214,50 = 1,964,50; impostos = 82,69</t>
  </si>
  <si>
    <t>Airport handling - 377,60 + airport taxes - 401,20 + AWB release - 141,60 + consegna - 1,510,40 + customs clearence - 519,20 + customs storage - 4,25 + customs vat - 143,44 + exit from custom - 70,80 + frete rodoviário - 450,00 + handling - 236,00 + sanitary procedure - 1,180,00 + seguro - 0,48 = 4,114,57 Frete - 481,66 Honorário - 1,250,00; impostos = 82,69</t>
  </si>
  <si>
    <t>Desconsolidação - 544,67 + frete rodoviário - 349,61 + seguro - 220,59 = 1,114,87; Honorários - R$ 1.750,00; Taxa Siscomex = 314,80</t>
  </si>
  <si>
    <t>PRES./PROCC</t>
  </si>
  <si>
    <t>Pres./VPGDI</t>
  </si>
  <si>
    <t>PRESIDÊNCIA</t>
  </si>
  <si>
    <t>Pres./VPEIC</t>
  </si>
  <si>
    <t>Pres./VPPCB</t>
  </si>
  <si>
    <t>PRESIDENC/FCRB</t>
  </si>
  <si>
    <t>PRESIDENC/CDTS</t>
  </si>
  <si>
    <t>PRESIDENC/PROCC</t>
  </si>
  <si>
    <t>PRESIDENC/VPEIC</t>
  </si>
  <si>
    <t>PRESIDENC</t>
  </si>
  <si>
    <t>REM.SEM SAQUE                                                                   55   PROCESSO(S)                                    Total Valores:       26.767.825,21</t>
  </si>
  <si>
    <t>20/15875883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</si>
</sst>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R$&quot;\ #,##0.00;\-&quot;R$&quot;\ #,##0.00"/>
    <numFmt numFmtId="43" formatCode="_-* #,##0.00_-;\-* #,##0.00_-;_-* &quot;-&quot;??_-;_-@_-"/>
    <numFmt numFmtId="164" formatCode="0.0000"/>
    <numFmt numFmtId="165" formatCode="0.00000"/>
    <numFmt numFmtId="166" formatCode="&quot;R$&quot;\ #,##0.00"/>
    <numFmt numFmtId="167" formatCode="0.000"/>
    <numFmt numFmtId="173" formatCode="0.0"/>
    <numFmt numFmtId="179" formatCode="[$EUR]\ #,##0.00"/>
    <numFmt numFmtId="180" formatCode="[$£-809]#,##0.00"/>
    <numFmt numFmtId="182" formatCode="[$CHF-810]\ #,##0.00;[Red][$CHF-810]\ #,##0.00"/>
    <numFmt numFmtId="183" formatCode="[$CHF-810]\ #,##0.00"/>
    <numFmt numFmtId="186" formatCode="[$$-409]#,##0.00_ ;\-[$$-409]#,##0.00\ "/>
    <numFmt numFmtId="187" formatCode="[$$-540A]#,##0.00"/>
    <numFmt numFmtId="191" formatCode="_-&quot;R$&quot;\ * #,##0.00_-;\-&quot;R$&quot;\ * #,##0.00_-;_-&quot;R$&quot;\ * &quot;-&quot;??_-;_-@_-"/>
    <numFmt numFmtId="192" formatCode="_-* #,##0.00_-;\-* #,##0.00_-;_-* &quot;-&quot;??_-;_-@_-"/>
  </numFmts>
  <fonts count="3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204"/>
    </font>
    <font>
      <b/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85C0A"/>
        <bgColor indexed="64"/>
      </patternFill>
    </fill>
    <fill>
      <patternFill patternType="solid">
        <fgColor rgb="FFCA150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1" fontId="3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center" vertical="center" wrapText="1"/>
    </xf>
    <xf numFmtId="43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14" fillId="4" borderId="3" xfId="0" applyNumberFormat="1" applyFont="1" applyFill="1" applyBorder="1" applyAlignment="1">
      <alignment horizontal="center" vertical="center" wrapText="1"/>
    </xf>
    <xf numFmtId="166" fontId="14" fillId="4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166" fontId="5" fillId="4" borderId="3" xfId="0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4" borderId="3" xfId="0" applyNumberFormat="1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7" fontId="14" fillId="2" borderId="3" xfId="0" applyNumberFormat="1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7" fillId="0" borderId="7" xfId="0" applyFont="1" applyBorder="1" applyAlignment="1"/>
    <xf numFmtId="0" fontId="18" fillId="0" borderId="8" xfId="0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/>
    </xf>
    <xf numFmtId="0" fontId="14" fillId="2" borderId="7" xfId="0" applyFont="1" applyFill="1" applyBorder="1" applyAlignment="1"/>
    <xf numFmtId="0" fontId="19" fillId="2" borderId="8" xfId="0" applyFont="1" applyFill="1" applyBorder="1" applyAlignment="1">
      <alignment horizontal="center" vertical="center"/>
    </xf>
    <xf numFmtId="4" fontId="19" fillId="2" borderId="8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4" fontId="9" fillId="4" borderId="8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center" vertical="center"/>
    </xf>
    <xf numFmtId="4" fontId="7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1" fillId="0" borderId="0" xfId="0" applyFont="1"/>
    <xf numFmtId="0" fontId="22" fillId="3" borderId="3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4" fontId="22" fillId="0" borderId="3" xfId="0" applyNumberFormat="1" applyFont="1" applyBorder="1" applyAlignment="1">
      <alignment horizontal="center" vertical="center" wrapText="1"/>
    </xf>
    <xf numFmtId="0" fontId="23" fillId="7" borderId="3" xfId="0" applyFont="1" applyFill="1" applyBorder="1" applyAlignment="1">
      <alignment horizontal="center" vertical="center" wrapText="1"/>
    </xf>
    <xf numFmtId="14" fontId="22" fillId="5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3" fontId="14" fillId="2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167" fontId="2" fillId="5" borderId="3" xfId="0" applyNumberFormat="1" applyFont="1" applyFill="1" applyBorder="1" applyAlignment="1">
      <alignment horizontal="center" vertical="center" wrapText="1"/>
    </xf>
    <xf numFmtId="167" fontId="22" fillId="0" borderId="3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1" fillId="0" borderId="0" xfId="0" applyNumberFormat="1" applyFont="1"/>
    <xf numFmtId="0" fontId="1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9" fillId="4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86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187" fontId="30" fillId="0" borderId="1" xfId="0" applyNumberFormat="1" applyFont="1" applyBorder="1" applyAlignment="1">
      <alignment horizontal="center" vertical="center"/>
    </xf>
    <xf numFmtId="182" fontId="30" fillId="0" borderId="1" xfId="0" applyNumberFormat="1" applyFont="1" applyBorder="1" applyAlignment="1">
      <alignment horizontal="center" vertical="center"/>
    </xf>
    <xf numFmtId="179" fontId="30" fillId="0" borderId="1" xfId="0" applyNumberFormat="1" applyFont="1" applyBorder="1" applyAlignment="1">
      <alignment horizontal="right" vertical="center"/>
    </xf>
    <xf numFmtId="164" fontId="30" fillId="0" borderId="1" xfId="0" applyNumberFormat="1" applyFont="1" applyBorder="1" applyAlignment="1">
      <alignment horizontal="center" vertical="center"/>
    </xf>
    <xf numFmtId="183" fontId="30" fillId="0" borderId="1" xfId="0" applyNumberFormat="1" applyFont="1" applyBorder="1" applyAlignment="1">
      <alignment horizontal="center" vertical="center"/>
    </xf>
    <xf numFmtId="180" fontId="30" fillId="0" borderId="1" xfId="0" applyNumberFormat="1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9" fillId="2" borderId="3" xfId="0" applyFont="1" applyFill="1" applyBorder="1" applyAlignment="1">
      <alignment vertical="center"/>
    </xf>
    <xf numFmtId="4" fontId="29" fillId="2" borderId="2" xfId="0" applyNumberFormat="1" applyFont="1" applyFill="1" applyBorder="1" applyAlignment="1">
      <alignment horizontal="center" vertical="center"/>
    </xf>
    <xf numFmtId="179" fontId="30" fillId="0" borderId="1" xfId="0" applyNumberFormat="1" applyFont="1" applyBorder="1" applyAlignment="1">
      <alignment horizontal="center" vertical="center"/>
    </xf>
    <xf numFmtId="187" fontId="30" fillId="0" borderId="4" xfId="0" applyNumberFormat="1" applyFont="1" applyBorder="1" applyAlignment="1">
      <alignment horizontal="center" vertical="center"/>
    </xf>
    <xf numFmtId="183" fontId="30" fillId="0" borderId="1" xfId="0" applyNumberFormat="1" applyFont="1" applyBorder="1" applyAlignment="1">
      <alignment horizontal="right" vertical="center"/>
    </xf>
    <xf numFmtId="187" fontId="30" fillId="0" borderId="1" xfId="0" applyNumberFormat="1" applyFont="1" applyBorder="1" applyAlignment="1">
      <alignment horizontal="right" vertical="center"/>
    </xf>
    <xf numFmtId="180" fontId="30" fillId="0" borderId="1" xfId="0" applyNumberFormat="1" applyFont="1" applyBorder="1" applyAlignment="1">
      <alignment horizontal="right" vertical="center"/>
    </xf>
    <xf numFmtId="0" fontId="30" fillId="5" borderId="1" xfId="0" applyFont="1" applyFill="1" applyBorder="1" applyAlignment="1">
      <alignment horizontal="center" vertical="center"/>
    </xf>
    <xf numFmtId="4" fontId="30" fillId="5" borderId="1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20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14" fontId="32" fillId="0" borderId="3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2" fillId="3" borderId="3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5" fillId="4" borderId="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4" fontId="32" fillId="5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11" fillId="0" borderId="3" xfId="0" applyFont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wrapText="1"/>
    </xf>
    <xf numFmtId="166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4" borderId="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4" fontId="30" fillId="0" borderId="4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186" fontId="30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187" fontId="30" fillId="0" borderId="1" xfId="0" applyNumberFormat="1" applyFont="1" applyBorder="1" applyAlignment="1">
      <alignment horizontal="center" vertical="center"/>
    </xf>
    <xf numFmtId="182" fontId="30" fillId="0" borderId="1" xfId="0" applyNumberFormat="1" applyFont="1" applyBorder="1" applyAlignment="1">
      <alignment horizontal="center" vertical="center"/>
    </xf>
    <xf numFmtId="179" fontId="30" fillId="0" borderId="1" xfId="0" applyNumberFormat="1" applyFont="1" applyBorder="1" applyAlignment="1">
      <alignment horizontal="right" vertical="center"/>
    </xf>
    <xf numFmtId="164" fontId="30" fillId="0" borderId="1" xfId="0" applyNumberFormat="1" applyFont="1" applyBorder="1" applyAlignment="1">
      <alignment horizontal="center" vertical="center"/>
    </xf>
    <xf numFmtId="183" fontId="30" fillId="0" borderId="1" xfId="0" applyNumberFormat="1" applyFont="1" applyBorder="1" applyAlignment="1">
      <alignment horizontal="center" vertical="center"/>
    </xf>
    <xf numFmtId="180" fontId="30" fillId="0" borderId="1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79" fontId="30" fillId="0" borderId="1" xfId="0" applyNumberFormat="1" applyFont="1" applyBorder="1" applyAlignment="1">
      <alignment horizontal="center" vertical="center"/>
    </xf>
    <xf numFmtId="187" fontId="30" fillId="0" borderId="4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166" fontId="34" fillId="0" borderId="3" xfId="0" applyNumberFormat="1" applyFont="1" applyBorder="1" applyAlignment="1">
      <alignment horizontal="right" vertical="center" wrapText="1"/>
    </xf>
    <xf numFmtId="166" fontId="35" fillId="0" borderId="3" xfId="1" applyNumberFormat="1" applyFont="1" applyBorder="1" applyAlignment="1">
      <alignment horizontal="right" vertical="center"/>
    </xf>
    <xf numFmtId="166" fontId="34" fillId="0" borderId="3" xfId="0" applyNumberFormat="1" applyFont="1" applyBorder="1" applyAlignment="1">
      <alignment horizontal="right" vertical="center"/>
    </xf>
    <xf numFmtId="166" fontId="35" fillId="0" borderId="3" xfId="0" applyNumberFormat="1" applyFont="1" applyBorder="1" applyAlignment="1">
      <alignment horizontal="right" vertical="center"/>
    </xf>
    <xf numFmtId="166" fontId="35" fillId="0" borderId="3" xfId="0" applyNumberFormat="1" applyFont="1" applyBorder="1" applyAlignment="1">
      <alignment horizontal="right" vertical="center" wrapText="1"/>
    </xf>
    <xf numFmtId="166" fontId="36" fillId="5" borderId="3" xfId="0" applyNumberFormat="1" applyFont="1" applyFill="1" applyBorder="1" applyAlignment="1">
      <alignment horizontal="right" vertical="center"/>
    </xf>
    <xf numFmtId="166" fontId="34" fillId="0" borderId="3" xfId="3" applyNumberFormat="1" applyFont="1" applyBorder="1" applyAlignment="1">
      <alignment horizontal="right" vertical="center"/>
    </xf>
    <xf numFmtId="166" fontId="34" fillId="0" borderId="0" xfId="0" applyNumberFormat="1" applyFont="1" applyAlignment="1">
      <alignment horizontal="right" vertical="center"/>
    </xf>
    <xf numFmtId="0" fontId="34" fillId="4" borderId="10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166" fontId="33" fillId="4" borderId="3" xfId="0" applyNumberFormat="1" applyFont="1" applyFill="1" applyBorder="1" applyAlignment="1">
      <alignment horizontal="right"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187" fontId="30" fillId="0" borderId="3" xfId="0" applyNumberFormat="1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 vertical="center"/>
    </xf>
    <xf numFmtId="0" fontId="14" fillId="5" borderId="3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187" fontId="30" fillId="0" borderId="12" xfId="0" applyNumberFormat="1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31" fillId="2" borderId="3" xfId="0" applyFont="1" applyFill="1" applyBorder="1"/>
    <xf numFmtId="4" fontId="31" fillId="2" borderId="3" xfId="0" applyNumberFormat="1" applyFont="1" applyFill="1" applyBorder="1"/>
    <xf numFmtId="0" fontId="0" fillId="2" borderId="3" xfId="0" applyFill="1" applyBorder="1"/>
    <xf numFmtId="0" fontId="31" fillId="2" borderId="3" xfId="0" applyFont="1" applyFill="1" applyBorder="1" applyAlignment="1">
      <alignment horizontal="center" vertical="center"/>
    </xf>
  </cellXfs>
  <cellStyles count="4">
    <cellStyle name="Moeda 2" xfId="3" xr:uid="{C0A1506A-AB1C-46CD-8101-A477FB242119}"/>
    <cellStyle name="Normal" xfId="0" builtinId="0"/>
    <cellStyle name="Vírgula" xfId="1" builtinId="3"/>
    <cellStyle name="Vírgula 2" xfId="2" xr:uid="{0079E00B-3E6F-4AC8-8970-5F7B10A90924}"/>
  </cellStyles>
  <dxfs count="0"/>
  <tableStyles count="0" defaultTableStyle="TableStyleMedium9" defaultPivotStyle="PivotStyleLight16"/>
  <colors>
    <mruColors>
      <color rgb="FFFF1D1D"/>
      <color rgb="FF006600"/>
      <color rgb="FF005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98876-E244-4FDB-A6C6-B51937A9242E}">
  <dimension ref="A1:D279"/>
  <sheetViews>
    <sheetView tabSelected="1" workbookViewId="0">
      <selection activeCell="D2" sqref="D2:D278"/>
    </sheetView>
  </sheetViews>
  <sheetFormatPr defaultColWidth="16" defaultRowHeight="12.75" x14ac:dyDescent="0.25"/>
  <cols>
    <col min="1" max="1" width="21.140625" style="202" bestFit="1" customWidth="1"/>
    <col min="2" max="2" width="16.42578125" style="202" bestFit="1" customWidth="1"/>
    <col min="3" max="3" width="16.28515625" style="202" bestFit="1" customWidth="1"/>
    <col min="4" max="4" width="14.7109375" style="211" bestFit="1" customWidth="1"/>
    <col min="5" max="16384" width="16" style="202"/>
  </cols>
  <sheetData>
    <row r="1" spans="1:4" s="181" customFormat="1" ht="75" x14ac:dyDescent="0.25">
      <c r="A1" s="180" t="s">
        <v>22</v>
      </c>
      <c r="B1" s="180" t="s">
        <v>23</v>
      </c>
      <c r="C1" s="180" t="s">
        <v>24</v>
      </c>
      <c r="D1" s="179" t="s">
        <v>449</v>
      </c>
    </row>
    <row r="2" spans="1:4" x14ac:dyDescent="0.25">
      <c r="A2" s="203" t="s">
        <v>450</v>
      </c>
      <c r="B2" s="203" t="s">
        <v>5</v>
      </c>
      <c r="C2" s="203" t="s">
        <v>107</v>
      </c>
      <c r="D2" s="204">
        <v>22</v>
      </c>
    </row>
    <row r="3" spans="1:4" x14ac:dyDescent="0.25">
      <c r="A3" s="203" t="s">
        <v>451</v>
      </c>
      <c r="B3" s="203" t="s">
        <v>5</v>
      </c>
      <c r="C3" s="203" t="s">
        <v>107</v>
      </c>
      <c r="D3" s="204">
        <v>22</v>
      </c>
    </row>
    <row r="4" spans="1:4" x14ac:dyDescent="0.25">
      <c r="A4" s="203" t="s">
        <v>452</v>
      </c>
      <c r="B4" s="203" t="s">
        <v>5</v>
      </c>
      <c r="C4" s="203" t="s">
        <v>107</v>
      </c>
      <c r="D4" s="204">
        <v>22</v>
      </c>
    </row>
    <row r="5" spans="1:4" x14ac:dyDescent="0.25">
      <c r="A5" s="203" t="s">
        <v>453</v>
      </c>
      <c r="B5" s="203" t="s">
        <v>5</v>
      </c>
      <c r="C5" s="203" t="s">
        <v>107</v>
      </c>
      <c r="D5" s="204">
        <v>22</v>
      </c>
    </row>
    <row r="6" spans="1:4" x14ac:dyDescent="0.25">
      <c r="A6" s="203" t="s">
        <v>454</v>
      </c>
      <c r="B6" s="203" t="s">
        <v>109</v>
      </c>
      <c r="C6" s="203" t="s">
        <v>107</v>
      </c>
      <c r="D6" s="204">
        <v>24.51</v>
      </c>
    </row>
    <row r="7" spans="1:4" x14ac:dyDescent="0.25">
      <c r="A7" s="203" t="s">
        <v>456</v>
      </c>
      <c r="B7" s="203" t="s">
        <v>109</v>
      </c>
      <c r="C7" s="203" t="s">
        <v>107</v>
      </c>
      <c r="D7" s="204">
        <v>22</v>
      </c>
    </row>
    <row r="8" spans="1:4" x14ac:dyDescent="0.25">
      <c r="A8" s="203" t="s">
        <v>458</v>
      </c>
      <c r="B8" s="203" t="s">
        <v>109</v>
      </c>
      <c r="C8" s="203" t="s">
        <v>107</v>
      </c>
      <c r="D8" s="204">
        <v>25.33</v>
      </c>
    </row>
    <row r="9" spans="1:4" x14ac:dyDescent="0.25">
      <c r="A9" s="203" t="s">
        <v>459</v>
      </c>
      <c r="B9" s="203" t="s">
        <v>1225</v>
      </c>
      <c r="C9" s="203" t="s">
        <v>107</v>
      </c>
      <c r="D9" s="204">
        <v>22</v>
      </c>
    </row>
    <row r="10" spans="1:4" x14ac:dyDescent="0.25">
      <c r="A10" s="203" t="s">
        <v>461</v>
      </c>
      <c r="B10" s="203" t="s">
        <v>4</v>
      </c>
      <c r="C10" s="203" t="s">
        <v>107</v>
      </c>
      <c r="D10" s="204">
        <v>22</v>
      </c>
    </row>
    <row r="11" spans="1:4" x14ac:dyDescent="0.25">
      <c r="A11" s="203" t="s">
        <v>462</v>
      </c>
      <c r="B11" s="203" t="s">
        <v>124</v>
      </c>
      <c r="C11" s="203" t="s">
        <v>107</v>
      </c>
      <c r="D11" s="204">
        <v>33.9</v>
      </c>
    </row>
    <row r="12" spans="1:4" x14ac:dyDescent="0.25">
      <c r="A12" s="203" t="s">
        <v>464</v>
      </c>
      <c r="B12" s="203" t="s">
        <v>127</v>
      </c>
      <c r="C12" s="203" t="s">
        <v>107</v>
      </c>
      <c r="D12" s="204">
        <v>34.94</v>
      </c>
    </row>
    <row r="13" spans="1:4" x14ac:dyDescent="0.25">
      <c r="A13" s="203" t="s">
        <v>466</v>
      </c>
      <c r="B13" s="203" t="s">
        <v>9</v>
      </c>
      <c r="C13" s="203" t="s">
        <v>107</v>
      </c>
      <c r="D13" s="204">
        <v>98</v>
      </c>
    </row>
    <row r="14" spans="1:4" x14ac:dyDescent="0.25">
      <c r="A14" s="203" t="s">
        <v>467</v>
      </c>
      <c r="B14" s="203" t="s">
        <v>65</v>
      </c>
      <c r="C14" s="203" t="s">
        <v>107</v>
      </c>
      <c r="D14" s="204">
        <v>35.6</v>
      </c>
    </row>
    <row r="15" spans="1:4" x14ac:dyDescent="0.25">
      <c r="A15" s="203" t="s">
        <v>470</v>
      </c>
      <c r="B15" s="203" t="s">
        <v>65</v>
      </c>
      <c r="C15" s="203" t="s">
        <v>107</v>
      </c>
      <c r="D15" s="204">
        <v>22</v>
      </c>
    </row>
    <row r="16" spans="1:4" x14ac:dyDescent="0.25">
      <c r="A16" s="203" t="s">
        <v>472</v>
      </c>
      <c r="B16" s="203" t="s">
        <v>65</v>
      </c>
      <c r="C16" s="203" t="s">
        <v>107</v>
      </c>
      <c r="D16" s="204">
        <v>54.88</v>
      </c>
    </row>
    <row r="17" spans="1:4" x14ac:dyDescent="0.25">
      <c r="A17" s="203" t="s">
        <v>473</v>
      </c>
      <c r="B17" s="203" t="s">
        <v>65</v>
      </c>
      <c r="C17" s="203" t="s">
        <v>107</v>
      </c>
      <c r="D17" s="204">
        <v>53.71</v>
      </c>
    </row>
    <row r="18" spans="1:4" x14ac:dyDescent="0.25">
      <c r="A18" s="203" t="s">
        <v>474</v>
      </c>
      <c r="B18" s="203" t="s">
        <v>65</v>
      </c>
      <c r="C18" s="203" t="s">
        <v>107</v>
      </c>
      <c r="D18" s="204">
        <v>53.42</v>
      </c>
    </row>
    <row r="19" spans="1:4" x14ac:dyDescent="0.25">
      <c r="A19" s="203" t="s">
        <v>475</v>
      </c>
      <c r="B19" s="203" t="s">
        <v>65</v>
      </c>
      <c r="C19" s="203" t="s">
        <v>107</v>
      </c>
      <c r="D19" s="204">
        <v>22</v>
      </c>
    </row>
    <row r="20" spans="1:4" x14ac:dyDescent="0.25">
      <c r="A20" s="203" t="s">
        <v>477</v>
      </c>
      <c r="B20" s="203" t="s">
        <v>65</v>
      </c>
      <c r="C20" s="203" t="s">
        <v>107</v>
      </c>
      <c r="D20" s="204">
        <v>55.55</v>
      </c>
    </row>
    <row r="21" spans="1:4" x14ac:dyDescent="0.25">
      <c r="A21" s="203" t="s">
        <v>479</v>
      </c>
      <c r="B21" s="203" t="s">
        <v>65</v>
      </c>
      <c r="C21" s="203" t="s">
        <v>107</v>
      </c>
      <c r="D21" s="204">
        <v>22</v>
      </c>
    </row>
    <row r="22" spans="1:4" x14ac:dyDescent="0.25">
      <c r="A22" s="203" t="s">
        <v>481</v>
      </c>
      <c r="B22" s="203" t="s">
        <v>65</v>
      </c>
      <c r="C22" s="203" t="s">
        <v>107</v>
      </c>
      <c r="D22" s="204">
        <v>22</v>
      </c>
    </row>
    <row r="23" spans="1:4" x14ac:dyDescent="0.25">
      <c r="A23" s="203" t="s">
        <v>483</v>
      </c>
      <c r="B23" s="203" t="s">
        <v>65</v>
      </c>
      <c r="C23" s="203" t="s">
        <v>107</v>
      </c>
      <c r="D23" s="204">
        <v>39.700000000000003</v>
      </c>
    </row>
    <row r="24" spans="1:4" x14ac:dyDescent="0.25">
      <c r="A24" s="203" t="s">
        <v>484</v>
      </c>
      <c r="B24" s="203" t="s">
        <v>65</v>
      </c>
      <c r="C24" s="203" t="s">
        <v>107</v>
      </c>
      <c r="D24" s="204">
        <v>22</v>
      </c>
    </row>
    <row r="25" spans="1:4" x14ac:dyDescent="0.25">
      <c r="A25" s="203" t="s">
        <v>486</v>
      </c>
      <c r="B25" s="203" t="s">
        <v>65</v>
      </c>
      <c r="C25" s="203" t="s">
        <v>107</v>
      </c>
      <c r="D25" s="204">
        <v>22</v>
      </c>
    </row>
    <row r="26" spans="1:4" x14ac:dyDescent="0.25">
      <c r="A26" s="203" t="s">
        <v>488</v>
      </c>
      <c r="B26" s="203" t="s">
        <v>65</v>
      </c>
      <c r="C26" s="203" t="s">
        <v>107</v>
      </c>
      <c r="D26" s="204">
        <v>26.41</v>
      </c>
    </row>
    <row r="27" spans="1:4" x14ac:dyDescent="0.25">
      <c r="A27" s="203" t="s">
        <v>489</v>
      </c>
      <c r="B27" s="203" t="s">
        <v>65</v>
      </c>
      <c r="C27" s="203" t="s">
        <v>107</v>
      </c>
      <c r="D27" s="204">
        <v>42.15</v>
      </c>
    </row>
    <row r="28" spans="1:4" x14ac:dyDescent="0.25">
      <c r="A28" s="203" t="s">
        <v>490</v>
      </c>
      <c r="B28" s="203" t="s">
        <v>65</v>
      </c>
      <c r="C28" s="203" t="s">
        <v>107</v>
      </c>
      <c r="D28" s="204">
        <v>50.36</v>
      </c>
    </row>
    <row r="29" spans="1:4" x14ac:dyDescent="0.25">
      <c r="A29" s="203" t="s">
        <v>491</v>
      </c>
      <c r="B29" s="203" t="s">
        <v>65</v>
      </c>
      <c r="C29" s="203" t="s">
        <v>107</v>
      </c>
      <c r="D29" s="204">
        <v>56.74</v>
      </c>
    </row>
    <row r="30" spans="1:4" x14ac:dyDescent="0.25">
      <c r="A30" s="203" t="s">
        <v>492</v>
      </c>
      <c r="B30" s="203" t="s">
        <v>65</v>
      </c>
      <c r="C30" s="203" t="s">
        <v>107</v>
      </c>
      <c r="D30" s="204">
        <v>26.21</v>
      </c>
    </row>
    <row r="31" spans="1:4" x14ac:dyDescent="0.25">
      <c r="A31" s="203" t="s">
        <v>493</v>
      </c>
      <c r="B31" s="203" t="s">
        <v>65</v>
      </c>
      <c r="C31" s="203" t="s">
        <v>107</v>
      </c>
      <c r="D31" s="204">
        <v>61.23</v>
      </c>
    </row>
    <row r="32" spans="1:4" x14ac:dyDescent="0.25">
      <c r="A32" s="203" t="s">
        <v>494</v>
      </c>
      <c r="B32" s="203" t="s">
        <v>65</v>
      </c>
      <c r="C32" s="203" t="s">
        <v>107</v>
      </c>
      <c r="D32" s="204">
        <v>46.68</v>
      </c>
    </row>
    <row r="33" spans="1:4" x14ac:dyDescent="0.25">
      <c r="A33" s="203" t="s">
        <v>495</v>
      </c>
      <c r="B33" s="203" t="s">
        <v>65</v>
      </c>
      <c r="C33" s="203" t="s">
        <v>107</v>
      </c>
      <c r="D33" s="204">
        <v>34.590000000000003</v>
      </c>
    </row>
    <row r="34" spans="1:4" x14ac:dyDescent="0.25">
      <c r="A34" s="203" t="s">
        <v>496</v>
      </c>
      <c r="B34" s="203" t="s">
        <v>65</v>
      </c>
      <c r="C34" s="203" t="s">
        <v>107</v>
      </c>
      <c r="D34" s="204">
        <v>66.72</v>
      </c>
    </row>
    <row r="35" spans="1:4" x14ac:dyDescent="0.25">
      <c r="A35" s="203" t="s">
        <v>497</v>
      </c>
      <c r="B35" s="203" t="s">
        <v>65</v>
      </c>
      <c r="C35" s="203" t="s">
        <v>107</v>
      </c>
      <c r="D35" s="204">
        <v>51.1</v>
      </c>
    </row>
    <row r="36" spans="1:4" x14ac:dyDescent="0.25">
      <c r="A36" s="203" t="s">
        <v>498</v>
      </c>
      <c r="B36" s="203" t="s">
        <v>65</v>
      </c>
      <c r="C36" s="203" t="s">
        <v>107</v>
      </c>
      <c r="D36" s="204">
        <v>65.87</v>
      </c>
    </row>
    <row r="37" spans="1:4" x14ac:dyDescent="0.25">
      <c r="A37" s="203" t="s">
        <v>499</v>
      </c>
      <c r="B37" s="203" t="s">
        <v>1</v>
      </c>
      <c r="C37" s="203" t="s">
        <v>107</v>
      </c>
      <c r="D37" s="204">
        <v>156.63</v>
      </c>
    </row>
    <row r="38" spans="1:4" x14ac:dyDescent="0.25">
      <c r="A38" s="203" t="s">
        <v>501</v>
      </c>
      <c r="B38" s="203" t="s">
        <v>1</v>
      </c>
      <c r="C38" s="203" t="s">
        <v>107</v>
      </c>
      <c r="D38" s="204">
        <v>98</v>
      </c>
    </row>
    <row r="39" spans="1:4" x14ac:dyDescent="0.25">
      <c r="A39" s="203" t="s">
        <v>503</v>
      </c>
      <c r="B39" s="203" t="s">
        <v>1</v>
      </c>
      <c r="C39" s="203" t="s">
        <v>107</v>
      </c>
      <c r="D39" s="204">
        <v>125.61</v>
      </c>
    </row>
    <row r="40" spans="1:4" x14ac:dyDescent="0.25">
      <c r="A40" s="203" t="s">
        <v>505</v>
      </c>
      <c r="B40" s="203" t="s">
        <v>4</v>
      </c>
      <c r="C40" s="203" t="s">
        <v>107</v>
      </c>
      <c r="D40" s="204">
        <v>419.25</v>
      </c>
    </row>
    <row r="41" spans="1:4" x14ac:dyDescent="0.25">
      <c r="A41" s="203" t="s">
        <v>507</v>
      </c>
      <c r="B41" s="203" t="s">
        <v>67</v>
      </c>
      <c r="C41" s="203" t="s">
        <v>107</v>
      </c>
      <c r="D41" s="204">
        <v>60.86</v>
      </c>
    </row>
    <row r="42" spans="1:4" x14ac:dyDescent="0.25">
      <c r="A42" s="203" t="s">
        <v>509</v>
      </c>
      <c r="B42" s="203" t="s">
        <v>67</v>
      </c>
      <c r="C42" s="203" t="s">
        <v>107</v>
      </c>
      <c r="D42" s="204">
        <v>49.67</v>
      </c>
    </row>
    <row r="43" spans="1:4" x14ac:dyDescent="0.25">
      <c r="A43" s="203" t="s">
        <v>510</v>
      </c>
      <c r="B43" s="203" t="s">
        <v>67</v>
      </c>
      <c r="C43" s="203" t="s">
        <v>107</v>
      </c>
      <c r="D43" s="204">
        <v>67.62</v>
      </c>
    </row>
    <row r="44" spans="1:4" x14ac:dyDescent="0.25">
      <c r="A44" s="203" t="s">
        <v>511</v>
      </c>
      <c r="B44" s="203" t="s">
        <v>67</v>
      </c>
      <c r="C44" s="203" t="s">
        <v>107</v>
      </c>
      <c r="D44" s="204">
        <v>80.290000000000006</v>
      </c>
    </row>
    <row r="45" spans="1:4" x14ac:dyDescent="0.25">
      <c r="A45" s="203" t="s">
        <v>512</v>
      </c>
      <c r="B45" s="203" t="s">
        <v>67</v>
      </c>
      <c r="C45" s="203" t="s">
        <v>107</v>
      </c>
      <c r="D45" s="204">
        <v>67.62</v>
      </c>
    </row>
    <row r="46" spans="1:4" x14ac:dyDescent="0.25">
      <c r="A46" s="203" t="s">
        <v>513</v>
      </c>
      <c r="B46" s="203" t="s">
        <v>67</v>
      </c>
      <c r="C46" s="203" t="s">
        <v>107</v>
      </c>
      <c r="D46" s="204">
        <v>55.71</v>
      </c>
    </row>
    <row r="47" spans="1:4" x14ac:dyDescent="0.25">
      <c r="A47" s="203" t="s">
        <v>514</v>
      </c>
      <c r="B47" s="203" t="s">
        <v>67</v>
      </c>
      <c r="C47" s="203" t="s">
        <v>107</v>
      </c>
      <c r="D47" s="204">
        <v>42.62</v>
      </c>
    </row>
    <row r="48" spans="1:4" x14ac:dyDescent="0.25">
      <c r="A48" s="203" t="s">
        <v>515</v>
      </c>
      <c r="B48" s="203" t="s">
        <v>67</v>
      </c>
      <c r="C48" s="203" t="s">
        <v>107</v>
      </c>
      <c r="D48" s="204">
        <v>45.27</v>
      </c>
    </row>
    <row r="49" spans="1:4" x14ac:dyDescent="0.25">
      <c r="A49" s="203" t="s">
        <v>516</v>
      </c>
      <c r="B49" s="203" t="s">
        <v>67</v>
      </c>
      <c r="C49" s="203" t="s">
        <v>107</v>
      </c>
      <c r="D49" s="204">
        <v>51.69</v>
      </c>
    </row>
    <row r="50" spans="1:4" x14ac:dyDescent="0.25">
      <c r="A50" s="203" t="s">
        <v>517</v>
      </c>
      <c r="B50" s="203" t="s">
        <v>67</v>
      </c>
      <c r="C50" s="203" t="s">
        <v>107</v>
      </c>
      <c r="D50" s="204">
        <v>37.28</v>
      </c>
    </row>
    <row r="51" spans="1:4" x14ac:dyDescent="0.25">
      <c r="A51" s="203" t="s">
        <v>518</v>
      </c>
      <c r="B51" s="203" t="s">
        <v>67</v>
      </c>
      <c r="C51" s="203" t="s">
        <v>107</v>
      </c>
      <c r="D51" s="204">
        <v>42.29</v>
      </c>
    </row>
    <row r="52" spans="1:4" x14ac:dyDescent="0.25">
      <c r="A52" s="203" t="s">
        <v>519</v>
      </c>
      <c r="B52" s="203" t="s">
        <v>67</v>
      </c>
      <c r="C52" s="203" t="s">
        <v>107</v>
      </c>
      <c r="D52" s="204">
        <v>42.28</v>
      </c>
    </row>
    <row r="53" spans="1:4" x14ac:dyDescent="0.25">
      <c r="A53" s="203" t="s">
        <v>520</v>
      </c>
      <c r="B53" s="203" t="s">
        <v>67</v>
      </c>
      <c r="C53" s="203" t="s">
        <v>107</v>
      </c>
      <c r="D53" s="204">
        <v>44.04</v>
      </c>
    </row>
    <row r="54" spans="1:4" x14ac:dyDescent="0.25">
      <c r="A54" s="203" t="s">
        <v>521</v>
      </c>
      <c r="B54" s="203" t="s">
        <v>67</v>
      </c>
      <c r="C54" s="203" t="s">
        <v>107</v>
      </c>
      <c r="D54" s="205">
        <v>22</v>
      </c>
    </row>
    <row r="55" spans="1:4" x14ac:dyDescent="0.25">
      <c r="A55" s="203" t="s">
        <v>522</v>
      </c>
      <c r="B55" s="203" t="s">
        <v>67</v>
      </c>
      <c r="C55" s="203" t="s">
        <v>107</v>
      </c>
      <c r="D55" s="205">
        <v>56.7</v>
      </c>
    </row>
    <row r="56" spans="1:4" x14ac:dyDescent="0.25">
      <c r="A56" s="203" t="s">
        <v>523</v>
      </c>
      <c r="B56" s="203" t="s">
        <v>67</v>
      </c>
      <c r="C56" s="203" t="s">
        <v>107</v>
      </c>
      <c r="D56" s="205">
        <v>45.48</v>
      </c>
    </row>
    <row r="57" spans="1:4" x14ac:dyDescent="0.25">
      <c r="A57" s="203" t="s">
        <v>525</v>
      </c>
      <c r="B57" s="203" t="s">
        <v>67</v>
      </c>
      <c r="C57" s="203" t="s">
        <v>107</v>
      </c>
      <c r="D57" s="205">
        <v>61.01</v>
      </c>
    </row>
    <row r="58" spans="1:4" x14ac:dyDescent="0.25">
      <c r="A58" s="203" t="s">
        <v>526</v>
      </c>
      <c r="B58" s="203" t="s">
        <v>67</v>
      </c>
      <c r="C58" s="203" t="s">
        <v>107</v>
      </c>
      <c r="D58" s="205">
        <v>49.31</v>
      </c>
    </row>
    <row r="59" spans="1:4" x14ac:dyDescent="0.25">
      <c r="A59" s="203" t="s">
        <v>527</v>
      </c>
      <c r="B59" s="203" t="s">
        <v>67</v>
      </c>
      <c r="C59" s="203" t="s">
        <v>107</v>
      </c>
      <c r="D59" s="205">
        <v>22</v>
      </c>
    </row>
    <row r="60" spans="1:4" x14ac:dyDescent="0.25">
      <c r="A60" s="203" t="s">
        <v>528</v>
      </c>
      <c r="B60" s="203" t="s">
        <v>67</v>
      </c>
      <c r="C60" s="203" t="s">
        <v>107</v>
      </c>
      <c r="D60" s="205">
        <v>45.77</v>
      </c>
    </row>
    <row r="61" spans="1:4" x14ac:dyDescent="0.25">
      <c r="A61" s="203" t="s">
        <v>529</v>
      </c>
      <c r="B61" s="203" t="s">
        <v>67</v>
      </c>
      <c r="C61" s="203" t="s">
        <v>107</v>
      </c>
      <c r="D61" s="205">
        <v>38.68</v>
      </c>
    </row>
    <row r="62" spans="1:4" x14ac:dyDescent="0.25">
      <c r="A62" s="203" t="s">
        <v>530</v>
      </c>
      <c r="B62" s="203" t="s">
        <v>67</v>
      </c>
      <c r="C62" s="203" t="s">
        <v>107</v>
      </c>
      <c r="D62" s="205">
        <v>36.72</v>
      </c>
    </row>
    <row r="63" spans="1:4" x14ac:dyDescent="0.25">
      <c r="A63" s="203" t="s">
        <v>531</v>
      </c>
      <c r="B63" s="203" t="s">
        <v>67</v>
      </c>
      <c r="C63" s="203" t="s">
        <v>107</v>
      </c>
      <c r="D63" s="205">
        <v>38.68</v>
      </c>
    </row>
    <row r="64" spans="1:4" x14ac:dyDescent="0.25">
      <c r="A64" s="203" t="s">
        <v>532</v>
      </c>
      <c r="B64" s="203" t="s">
        <v>67</v>
      </c>
      <c r="C64" s="203" t="s">
        <v>107</v>
      </c>
      <c r="D64" s="206">
        <v>35.979999999999997</v>
      </c>
    </row>
    <row r="65" spans="1:4" x14ac:dyDescent="0.25">
      <c r="A65" s="203" t="s">
        <v>533</v>
      </c>
      <c r="B65" s="203" t="s">
        <v>67</v>
      </c>
      <c r="C65" s="203" t="s">
        <v>107</v>
      </c>
      <c r="D65" s="205">
        <v>61.01</v>
      </c>
    </row>
    <row r="66" spans="1:4" x14ac:dyDescent="0.25">
      <c r="A66" s="203" t="s">
        <v>534</v>
      </c>
      <c r="B66" s="203" t="s">
        <v>67</v>
      </c>
      <c r="C66" s="203" t="s">
        <v>107</v>
      </c>
      <c r="D66" s="207">
        <v>51.71</v>
      </c>
    </row>
    <row r="67" spans="1:4" x14ac:dyDescent="0.25">
      <c r="A67" s="203" t="s">
        <v>536</v>
      </c>
      <c r="B67" s="203" t="s">
        <v>67</v>
      </c>
      <c r="C67" s="203" t="s">
        <v>107</v>
      </c>
      <c r="D67" s="205">
        <v>51.5</v>
      </c>
    </row>
    <row r="68" spans="1:4" x14ac:dyDescent="0.25">
      <c r="A68" s="203" t="s">
        <v>537</v>
      </c>
      <c r="B68" s="203" t="s">
        <v>67</v>
      </c>
      <c r="C68" s="203" t="s">
        <v>107</v>
      </c>
      <c r="D68" s="205">
        <v>48.95</v>
      </c>
    </row>
    <row r="69" spans="1:4" x14ac:dyDescent="0.25">
      <c r="A69" s="203" t="s">
        <v>538</v>
      </c>
      <c r="B69" s="203" t="s">
        <v>67</v>
      </c>
      <c r="C69" s="203" t="s">
        <v>107</v>
      </c>
      <c r="D69" s="205">
        <v>54.57</v>
      </c>
    </row>
    <row r="70" spans="1:4" x14ac:dyDescent="0.25">
      <c r="A70" s="203" t="s">
        <v>539</v>
      </c>
      <c r="B70" s="203" t="s">
        <v>67</v>
      </c>
      <c r="C70" s="203" t="s">
        <v>107</v>
      </c>
      <c r="D70" s="205">
        <v>48.21</v>
      </c>
    </row>
    <row r="71" spans="1:4" x14ac:dyDescent="0.25">
      <c r="A71" s="203" t="s">
        <v>541</v>
      </c>
      <c r="B71" s="203" t="s">
        <v>67</v>
      </c>
      <c r="C71" s="203" t="s">
        <v>107</v>
      </c>
      <c r="D71" s="205">
        <v>41.33</v>
      </c>
    </row>
    <row r="72" spans="1:4" x14ac:dyDescent="0.25">
      <c r="A72" s="203" t="s">
        <v>542</v>
      </c>
      <c r="B72" s="203" t="s">
        <v>67</v>
      </c>
      <c r="C72" s="203" t="s">
        <v>107</v>
      </c>
      <c r="D72" s="205">
        <v>54.57</v>
      </c>
    </row>
    <row r="73" spans="1:4" x14ac:dyDescent="0.25">
      <c r="A73" s="203" t="s">
        <v>543</v>
      </c>
      <c r="B73" s="203" t="s">
        <v>67</v>
      </c>
      <c r="C73" s="203" t="s">
        <v>107</v>
      </c>
      <c r="D73" s="205">
        <v>47.41</v>
      </c>
    </row>
    <row r="74" spans="1:4" x14ac:dyDescent="0.25">
      <c r="A74" s="203" t="s">
        <v>544</v>
      </c>
      <c r="B74" s="203" t="s">
        <v>67</v>
      </c>
      <c r="C74" s="203" t="s">
        <v>107</v>
      </c>
      <c r="D74" s="205">
        <v>46.49</v>
      </c>
    </row>
    <row r="75" spans="1:4" x14ac:dyDescent="0.25">
      <c r="A75" s="203" t="s">
        <v>545</v>
      </c>
      <c r="B75" s="203" t="s">
        <v>67</v>
      </c>
      <c r="C75" s="203" t="s">
        <v>107</v>
      </c>
      <c r="D75" s="205">
        <v>34.270000000000003</v>
      </c>
    </row>
    <row r="76" spans="1:4" x14ac:dyDescent="0.25">
      <c r="A76" s="203" t="s">
        <v>546</v>
      </c>
      <c r="B76" s="203" t="s">
        <v>67</v>
      </c>
      <c r="C76" s="203" t="s">
        <v>107</v>
      </c>
      <c r="D76" s="205">
        <v>25.31</v>
      </c>
    </row>
    <row r="77" spans="1:4" x14ac:dyDescent="0.25">
      <c r="A77" s="203" t="s">
        <v>547</v>
      </c>
      <c r="B77" s="203" t="s">
        <v>67</v>
      </c>
      <c r="C77" s="203" t="s">
        <v>107</v>
      </c>
      <c r="D77" s="205">
        <v>46.48</v>
      </c>
    </row>
    <row r="78" spans="1:4" x14ac:dyDescent="0.25">
      <c r="A78" s="203" t="s">
        <v>548</v>
      </c>
      <c r="B78" s="203" t="s">
        <v>67</v>
      </c>
      <c r="C78" s="203" t="s">
        <v>107</v>
      </c>
      <c r="D78" s="205">
        <v>62.32</v>
      </c>
    </row>
    <row r="79" spans="1:4" x14ac:dyDescent="0.25">
      <c r="A79" s="203" t="s">
        <v>549</v>
      </c>
      <c r="B79" s="203" t="s">
        <v>67</v>
      </c>
      <c r="C79" s="203" t="s">
        <v>107</v>
      </c>
      <c r="D79" s="205">
        <v>47.51</v>
      </c>
    </row>
    <row r="80" spans="1:4" x14ac:dyDescent="0.25">
      <c r="A80" s="203" t="s">
        <v>550</v>
      </c>
      <c r="B80" s="203" t="s">
        <v>67</v>
      </c>
      <c r="C80" s="203" t="s">
        <v>107</v>
      </c>
      <c r="D80" s="205">
        <v>35.79</v>
      </c>
    </row>
    <row r="81" spans="1:4" x14ac:dyDescent="0.25">
      <c r="A81" s="203" t="s">
        <v>551</v>
      </c>
      <c r="B81" s="203" t="s">
        <v>67</v>
      </c>
      <c r="C81" s="203" t="s">
        <v>107</v>
      </c>
      <c r="D81" s="205">
        <v>38</v>
      </c>
    </row>
    <row r="82" spans="1:4" x14ac:dyDescent="0.25">
      <c r="A82" s="203" t="s">
        <v>552</v>
      </c>
      <c r="B82" s="203" t="s">
        <v>67</v>
      </c>
      <c r="C82" s="203" t="s">
        <v>107</v>
      </c>
      <c r="D82" s="205">
        <v>22</v>
      </c>
    </row>
    <row r="83" spans="1:4" x14ac:dyDescent="0.25">
      <c r="A83" s="203" t="s">
        <v>553</v>
      </c>
      <c r="B83" s="203" t="s">
        <v>67</v>
      </c>
      <c r="C83" s="203" t="s">
        <v>107</v>
      </c>
      <c r="D83" s="205">
        <v>82.24</v>
      </c>
    </row>
    <row r="84" spans="1:4" x14ac:dyDescent="0.25">
      <c r="A84" s="203" t="s">
        <v>554</v>
      </c>
      <c r="B84" s="203" t="s">
        <v>67</v>
      </c>
      <c r="C84" s="203" t="s">
        <v>107</v>
      </c>
      <c r="D84" s="205">
        <v>44.05</v>
      </c>
    </row>
    <row r="85" spans="1:4" x14ac:dyDescent="0.25">
      <c r="A85" s="203" t="s">
        <v>555</v>
      </c>
      <c r="B85" s="203" t="s">
        <v>67</v>
      </c>
      <c r="C85" s="203" t="s">
        <v>107</v>
      </c>
      <c r="D85" s="205">
        <v>52.62</v>
      </c>
    </row>
    <row r="86" spans="1:4" x14ac:dyDescent="0.25">
      <c r="A86" s="203" t="s">
        <v>556</v>
      </c>
      <c r="B86" s="203" t="s">
        <v>67</v>
      </c>
      <c r="C86" s="203" t="s">
        <v>107</v>
      </c>
      <c r="D86" s="205">
        <v>34.18</v>
      </c>
    </row>
    <row r="87" spans="1:4" x14ac:dyDescent="0.25">
      <c r="A87" s="203" t="s">
        <v>557</v>
      </c>
      <c r="B87" s="203" t="s">
        <v>67</v>
      </c>
      <c r="C87" s="203" t="s">
        <v>107</v>
      </c>
      <c r="D87" s="205">
        <v>41.68</v>
      </c>
    </row>
    <row r="88" spans="1:4" x14ac:dyDescent="0.25">
      <c r="A88" s="203" t="s">
        <v>558</v>
      </c>
      <c r="B88" s="203" t="s">
        <v>67</v>
      </c>
      <c r="C88" s="203" t="s">
        <v>107</v>
      </c>
      <c r="D88" s="205">
        <v>63.59</v>
      </c>
    </row>
    <row r="89" spans="1:4" x14ac:dyDescent="0.25">
      <c r="A89" s="203" t="s">
        <v>559</v>
      </c>
      <c r="B89" s="203" t="s">
        <v>67</v>
      </c>
      <c r="C89" s="203" t="s">
        <v>107</v>
      </c>
      <c r="D89" s="205">
        <v>66.739999999999995</v>
      </c>
    </row>
    <row r="90" spans="1:4" x14ac:dyDescent="0.25">
      <c r="A90" s="203" t="s">
        <v>560</v>
      </c>
      <c r="B90" s="203" t="s">
        <v>67</v>
      </c>
      <c r="C90" s="203" t="s">
        <v>107</v>
      </c>
      <c r="D90" s="205">
        <v>46.38</v>
      </c>
    </row>
    <row r="91" spans="1:4" x14ac:dyDescent="0.25">
      <c r="A91" s="203" t="s">
        <v>561</v>
      </c>
      <c r="B91" s="203" t="s">
        <v>67</v>
      </c>
      <c r="C91" s="203" t="s">
        <v>107</v>
      </c>
      <c r="D91" s="205">
        <v>36.9</v>
      </c>
    </row>
    <row r="92" spans="1:4" x14ac:dyDescent="0.25">
      <c r="A92" s="203" t="s">
        <v>562</v>
      </c>
      <c r="B92" s="203" t="s">
        <v>67</v>
      </c>
      <c r="C92" s="203" t="s">
        <v>107</v>
      </c>
      <c r="D92" s="205">
        <v>37.31</v>
      </c>
    </row>
    <row r="93" spans="1:4" x14ac:dyDescent="0.25">
      <c r="A93" s="203" t="s">
        <v>563</v>
      </c>
      <c r="B93" s="203" t="s">
        <v>67</v>
      </c>
      <c r="C93" s="203" t="s">
        <v>107</v>
      </c>
      <c r="D93" s="205">
        <v>42.44</v>
      </c>
    </row>
    <row r="94" spans="1:4" x14ac:dyDescent="0.25">
      <c r="A94" s="203" t="s">
        <v>564</v>
      </c>
      <c r="B94" s="203" t="s">
        <v>67</v>
      </c>
      <c r="C94" s="203" t="s">
        <v>107</v>
      </c>
      <c r="D94" s="205">
        <v>62.89</v>
      </c>
    </row>
    <row r="95" spans="1:4" x14ac:dyDescent="0.25">
      <c r="A95" s="203" t="s">
        <v>565</v>
      </c>
      <c r="B95" s="203" t="s">
        <v>67</v>
      </c>
      <c r="C95" s="203" t="s">
        <v>107</v>
      </c>
      <c r="D95" s="205">
        <v>39.81</v>
      </c>
    </row>
    <row r="96" spans="1:4" x14ac:dyDescent="0.25">
      <c r="A96" s="203" t="s">
        <v>566</v>
      </c>
      <c r="B96" s="203" t="s">
        <v>67</v>
      </c>
      <c r="C96" s="203" t="s">
        <v>107</v>
      </c>
      <c r="D96" s="205">
        <v>41.51</v>
      </c>
    </row>
    <row r="97" spans="1:4" x14ac:dyDescent="0.25">
      <c r="A97" s="203" t="s">
        <v>567</v>
      </c>
      <c r="B97" s="203" t="s">
        <v>67</v>
      </c>
      <c r="C97" s="203" t="s">
        <v>107</v>
      </c>
      <c r="D97" s="205">
        <v>51.39</v>
      </c>
    </row>
    <row r="98" spans="1:4" x14ac:dyDescent="0.25">
      <c r="A98" s="203" t="s">
        <v>568</v>
      </c>
      <c r="B98" s="203" t="s">
        <v>67</v>
      </c>
      <c r="C98" s="203" t="s">
        <v>107</v>
      </c>
      <c r="D98" s="205">
        <v>62.5</v>
      </c>
    </row>
    <row r="99" spans="1:4" x14ac:dyDescent="0.25">
      <c r="A99" s="203" t="s">
        <v>569</v>
      </c>
      <c r="B99" s="203" t="s">
        <v>67</v>
      </c>
      <c r="C99" s="203" t="s">
        <v>107</v>
      </c>
      <c r="D99" s="205">
        <v>28.73</v>
      </c>
    </row>
    <row r="100" spans="1:4" x14ac:dyDescent="0.25">
      <c r="A100" s="203" t="s">
        <v>570</v>
      </c>
      <c r="B100" s="203" t="s">
        <v>67</v>
      </c>
      <c r="C100" s="203" t="s">
        <v>107</v>
      </c>
      <c r="D100" s="205">
        <v>53.13</v>
      </c>
    </row>
    <row r="101" spans="1:4" x14ac:dyDescent="0.25">
      <c r="A101" s="203" t="s">
        <v>571</v>
      </c>
      <c r="B101" s="203" t="s">
        <v>67</v>
      </c>
      <c r="C101" s="203" t="s">
        <v>107</v>
      </c>
      <c r="D101" s="205">
        <v>42.32</v>
      </c>
    </row>
    <row r="102" spans="1:4" x14ac:dyDescent="0.25">
      <c r="A102" s="203" t="s">
        <v>572</v>
      </c>
      <c r="B102" s="203" t="s">
        <v>67</v>
      </c>
      <c r="C102" s="203" t="s">
        <v>107</v>
      </c>
      <c r="D102" s="205">
        <v>30.49</v>
      </c>
    </row>
    <row r="103" spans="1:4" x14ac:dyDescent="0.25">
      <c r="A103" s="203" t="s">
        <v>573</v>
      </c>
      <c r="B103" s="203" t="s">
        <v>67</v>
      </c>
      <c r="C103" s="203" t="s">
        <v>107</v>
      </c>
      <c r="D103" s="205">
        <v>22</v>
      </c>
    </row>
    <row r="104" spans="1:4" x14ac:dyDescent="0.25">
      <c r="A104" s="203" t="s">
        <v>574</v>
      </c>
      <c r="B104" s="203" t="s">
        <v>67</v>
      </c>
      <c r="C104" s="203" t="s">
        <v>107</v>
      </c>
      <c r="D104" s="205">
        <v>33.729999999999997</v>
      </c>
    </row>
    <row r="105" spans="1:4" x14ac:dyDescent="0.25">
      <c r="A105" s="203" t="s">
        <v>575</v>
      </c>
      <c r="B105" s="203" t="s">
        <v>67</v>
      </c>
      <c r="C105" s="203" t="s">
        <v>107</v>
      </c>
      <c r="D105" s="205">
        <v>29.86</v>
      </c>
    </row>
    <row r="106" spans="1:4" x14ac:dyDescent="0.25">
      <c r="A106" s="203" t="s">
        <v>576</v>
      </c>
      <c r="B106" s="203" t="s">
        <v>67</v>
      </c>
      <c r="C106" s="203" t="s">
        <v>107</v>
      </c>
      <c r="D106" s="205">
        <v>33.04</v>
      </c>
    </row>
    <row r="107" spans="1:4" x14ac:dyDescent="0.25">
      <c r="A107" s="203" t="s">
        <v>577</v>
      </c>
      <c r="B107" s="203" t="s">
        <v>67</v>
      </c>
      <c r="C107" s="203" t="s">
        <v>107</v>
      </c>
      <c r="D107" s="205">
        <v>22</v>
      </c>
    </row>
    <row r="108" spans="1:4" x14ac:dyDescent="0.25">
      <c r="A108" s="203" t="s">
        <v>578</v>
      </c>
      <c r="B108" s="203" t="s">
        <v>2</v>
      </c>
      <c r="C108" s="203" t="s">
        <v>107</v>
      </c>
      <c r="D108" s="205">
        <v>96.24</v>
      </c>
    </row>
    <row r="109" spans="1:4" x14ac:dyDescent="0.25">
      <c r="A109" s="203" t="s">
        <v>580</v>
      </c>
      <c r="B109" s="203" t="s">
        <v>2</v>
      </c>
      <c r="C109" s="203" t="s">
        <v>107</v>
      </c>
      <c r="D109" s="205">
        <v>30.92</v>
      </c>
    </row>
    <row r="110" spans="1:4" x14ac:dyDescent="0.25">
      <c r="A110" s="203" t="s">
        <v>581</v>
      </c>
      <c r="B110" s="203" t="s">
        <v>2</v>
      </c>
      <c r="C110" s="203" t="s">
        <v>107</v>
      </c>
      <c r="D110" s="205">
        <v>22</v>
      </c>
    </row>
    <row r="111" spans="1:4" x14ac:dyDescent="0.25">
      <c r="A111" s="203" t="s">
        <v>583</v>
      </c>
      <c r="B111" s="203" t="s">
        <v>2</v>
      </c>
      <c r="C111" s="203" t="s">
        <v>107</v>
      </c>
      <c r="D111" s="205">
        <v>22</v>
      </c>
    </row>
    <row r="112" spans="1:4" x14ac:dyDescent="0.25">
      <c r="A112" s="203" t="s">
        <v>585</v>
      </c>
      <c r="B112" s="203" t="s">
        <v>2</v>
      </c>
      <c r="C112" s="203" t="s">
        <v>107</v>
      </c>
      <c r="D112" s="205">
        <v>34.32</v>
      </c>
    </row>
    <row r="113" spans="1:4" x14ac:dyDescent="0.25">
      <c r="A113" s="203" t="s">
        <v>586</v>
      </c>
      <c r="B113" s="203" t="s">
        <v>2</v>
      </c>
      <c r="C113" s="203" t="s">
        <v>107</v>
      </c>
      <c r="D113" s="205">
        <v>61.91</v>
      </c>
    </row>
    <row r="114" spans="1:4" x14ac:dyDescent="0.25">
      <c r="A114" s="203" t="s">
        <v>587</v>
      </c>
      <c r="B114" s="203" t="s">
        <v>2</v>
      </c>
      <c r="C114" s="203" t="s">
        <v>107</v>
      </c>
      <c r="D114" s="205">
        <v>132.12</v>
      </c>
    </row>
    <row r="115" spans="1:4" x14ac:dyDescent="0.25">
      <c r="A115" s="203" t="s">
        <v>588</v>
      </c>
      <c r="B115" s="203" t="s">
        <v>2</v>
      </c>
      <c r="C115" s="203" t="s">
        <v>107</v>
      </c>
      <c r="D115" s="205">
        <v>76.819999999999993</v>
      </c>
    </row>
    <row r="116" spans="1:4" x14ac:dyDescent="0.25">
      <c r="A116" s="203" t="s">
        <v>589</v>
      </c>
      <c r="B116" s="203" t="s">
        <v>2</v>
      </c>
      <c r="C116" s="203" t="s">
        <v>107</v>
      </c>
      <c r="D116" s="205">
        <v>151.01</v>
      </c>
    </row>
    <row r="117" spans="1:4" x14ac:dyDescent="0.25">
      <c r="A117" s="203" t="s">
        <v>591</v>
      </c>
      <c r="B117" s="203" t="s">
        <v>2</v>
      </c>
      <c r="C117" s="203" t="s">
        <v>107</v>
      </c>
      <c r="D117" s="205">
        <v>31.48</v>
      </c>
    </row>
    <row r="118" spans="1:4" x14ac:dyDescent="0.25">
      <c r="A118" s="203" t="s">
        <v>592</v>
      </c>
      <c r="B118" s="203" t="s">
        <v>2</v>
      </c>
      <c r="C118" s="203" t="s">
        <v>107</v>
      </c>
      <c r="D118" s="205">
        <v>67.709999999999994</v>
      </c>
    </row>
    <row r="119" spans="1:4" x14ac:dyDescent="0.25">
      <c r="A119" s="203" t="s">
        <v>594</v>
      </c>
      <c r="B119" s="203" t="s">
        <v>2</v>
      </c>
      <c r="C119" s="203" t="s">
        <v>107</v>
      </c>
      <c r="D119" s="205">
        <v>50.04</v>
      </c>
    </row>
    <row r="120" spans="1:4" x14ac:dyDescent="0.25">
      <c r="A120" s="203" t="s">
        <v>595</v>
      </c>
      <c r="B120" s="203" t="s">
        <v>2</v>
      </c>
      <c r="C120" s="203" t="s">
        <v>107</v>
      </c>
      <c r="D120" s="205">
        <v>62.42</v>
      </c>
    </row>
    <row r="121" spans="1:4" x14ac:dyDescent="0.25">
      <c r="A121" s="203" t="s">
        <v>596</v>
      </c>
      <c r="B121" s="203" t="s">
        <v>2</v>
      </c>
      <c r="C121" s="203" t="s">
        <v>107</v>
      </c>
      <c r="D121" s="205">
        <v>22</v>
      </c>
    </row>
    <row r="122" spans="1:4" x14ac:dyDescent="0.25">
      <c r="A122" s="203" t="s">
        <v>597</v>
      </c>
      <c r="B122" s="203" t="s">
        <v>2</v>
      </c>
      <c r="C122" s="203" t="s">
        <v>107</v>
      </c>
      <c r="D122" s="205">
        <v>52.9</v>
      </c>
    </row>
    <row r="123" spans="1:4" x14ac:dyDescent="0.25">
      <c r="A123" s="203" t="s">
        <v>598</v>
      </c>
      <c r="B123" s="203" t="s">
        <v>2</v>
      </c>
      <c r="C123" s="203" t="s">
        <v>107</v>
      </c>
      <c r="D123" s="205">
        <v>44.58</v>
      </c>
    </row>
    <row r="124" spans="1:4" x14ac:dyDescent="0.25">
      <c r="A124" s="203" t="s">
        <v>599</v>
      </c>
      <c r="B124" s="203" t="s">
        <v>2</v>
      </c>
      <c r="C124" s="203" t="s">
        <v>107</v>
      </c>
      <c r="D124" s="205">
        <v>121.37</v>
      </c>
    </row>
    <row r="125" spans="1:4" x14ac:dyDescent="0.25">
      <c r="A125" s="203" t="s">
        <v>600</v>
      </c>
      <c r="B125" s="203" t="s">
        <v>2</v>
      </c>
      <c r="C125" s="203" t="s">
        <v>107</v>
      </c>
      <c r="D125" s="205">
        <v>93.1</v>
      </c>
    </row>
    <row r="126" spans="1:4" x14ac:dyDescent="0.25">
      <c r="A126" s="203" t="s">
        <v>601</v>
      </c>
      <c r="B126" s="203" t="s">
        <v>2</v>
      </c>
      <c r="C126" s="203" t="s">
        <v>107</v>
      </c>
      <c r="D126" s="205">
        <v>60.84</v>
      </c>
    </row>
    <row r="127" spans="1:4" x14ac:dyDescent="0.25">
      <c r="A127" s="203" t="s">
        <v>602</v>
      </c>
      <c r="B127" s="203" t="s">
        <v>2</v>
      </c>
      <c r="C127" s="203" t="s">
        <v>107</v>
      </c>
      <c r="D127" s="205">
        <v>121.37</v>
      </c>
    </row>
    <row r="128" spans="1:4" x14ac:dyDescent="0.25">
      <c r="A128" s="203" t="s">
        <v>603</v>
      </c>
      <c r="B128" s="203" t="s">
        <v>2</v>
      </c>
      <c r="C128" s="203" t="s">
        <v>107</v>
      </c>
      <c r="D128" s="205">
        <v>40.86</v>
      </c>
    </row>
    <row r="129" spans="1:4" x14ac:dyDescent="0.25">
      <c r="A129" s="203" t="s">
        <v>604</v>
      </c>
      <c r="B129" s="203" t="s">
        <v>2</v>
      </c>
      <c r="C129" s="203" t="s">
        <v>107</v>
      </c>
      <c r="D129" s="205">
        <v>58.05</v>
      </c>
    </row>
    <row r="130" spans="1:4" x14ac:dyDescent="0.25">
      <c r="A130" s="203" t="s">
        <v>605</v>
      </c>
      <c r="B130" s="203" t="s">
        <v>2</v>
      </c>
      <c r="C130" s="203" t="s">
        <v>107</v>
      </c>
      <c r="D130" s="205">
        <v>22</v>
      </c>
    </row>
    <row r="131" spans="1:4" x14ac:dyDescent="0.25">
      <c r="A131" s="203" t="s">
        <v>606</v>
      </c>
      <c r="B131" s="203" t="s">
        <v>2</v>
      </c>
      <c r="C131" s="203" t="s">
        <v>107</v>
      </c>
      <c r="D131" s="205">
        <v>50.16</v>
      </c>
    </row>
    <row r="132" spans="1:4" x14ac:dyDescent="0.25">
      <c r="A132" s="203" t="s">
        <v>607</v>
      </c>
      <c r="B132" s="203" t="s">
        <v>2</v>
      </c>
      <c r="C132" s="203" t="s">
        <v>107</v>
      </c>
      <c r="D132" s="205">
        <v>30.03</v>
      </c>
    </row>
    <row r="133" spans="1:4" x14ac:dyDescent="0.25">
      <c r="A133" s="203" t="s">
        <v>608</v>
      </c>
      <c r="B133" s="203" t="s">
        <v>2</v>
      </c>
      <c r="C133" s="203" t="s">
        <v>107</v>
      </c>
      <c r="D133" s="205">
        <v>162.02000000000001</v>
      </c>
    </row>
    <row r="134" spans="1:4" x14ac:dyDescent="0.25">
      <c r="A134" s="203" t="s">
        <v>609</v>
      </c>
      <c r="B134" s="203" t="s">
        <v>2</v>
      </c>
      <c r="C134" s="203" t="s">
        <v>107</v>
      </c>
      <c r="D134" s="205">
        <v>41.83</v>
      </c>
    </row>
    <row r="135" spans="1:4" x14ac:dyDescent="0.25">
      <c r="A135" s="203" t="s">
        <v>610</v>
      </c>
      <c r="B135" s="203" t="s">
        <v>2</v>
      </c>
      <c r="C135" s="203" t="s">
        <v>107</v>
      </c>
      <c r="D135" s="205">
        <v>26.54</v>
      </c>
    </row>
    <row r="136" spans="1:4" x14ac:dyDescent="0.25">
      <c r="A136" s="203" t="s">
        <v>611</v>
      </c>
      <c r="B136" s="203" t="s">
        <v>2</v>
      </c>
      <c r="C136" s="203" t="s">
        <v>107</v>
      </c>
      <c r="D136" s="205">
        <v>157.69</v>
      </c>
    </row>
    <row r="137" spans="1:4" x14ac:dyDescent="0.25">
      <c r="A137" s="203" t="s">
        <v>612</v>
      </c>
      <c r="B137" s="203" t="s">
        <v>2</v>
      </c>
      <c r="C137" s="203" t="s">
        <v>107</v>
      </c>
      <c r="D137" s="205">
        <v>59.15</v>
      </c>
    </row>
    <row r="138" spans="1:4" x14ac:dyDescent="0.25">
      <c r="A138" s="203" t="s">
        <v>614</v>
      </c>
      <c r="B138" s="203" t="s">
        <v>2</v>
      </c>
      <c r="C138" s="203" t="s">
        <v>107</v>
      </c>
      <c r="D138" s="205">
        <v>22</v>
      </c>
    </row>
    <row r="139" spans="1:4" x14ac:dyDescent="0.25">
      <c r="A139" s="203" t="s">
        <v>615</v>
      </c>
      <c r="B139" s="203" t="s">
        <v>2</v>
      </c>
      <c r="C139" s="203" t="s">
        <v>107</v>
      </c>
      <c r="D139" s="205">
        <v>139.69999999999999</v>
      </c>
    </row>
    <row r="140" spans="1:4" x14ac:dyDescent="0.25">
      <c r="A140" s="203" t="s">
        <v>615</v>
      </c>
      <c r="B140" s="203" t="s">
        <v>2</v>
      </c>
      <c r="C140" s="203" t="s">
        <v>107</v>
      </c>
      <c r="D140" s="205">
        <v>22</v>
      </c>
    </row>
    <row r="141" spans="1:4" x14ac:dyDescent="0.25">
      <c r="A141" s="203" t="s">
        <v>616</v>
      </c>
      <c r="B141" s="203" t="s">
        <v>2</v>
      </c>
      <c r="C141" s="203" t="s">
        <v>107</v>
      </c>
      <c r="D141" s="205">
        <v>49.89</v>
      </c>
    </row>
    <row r="142" spans="1:4" x14ac:dyDescent="0.25">
      <c r="A142" s="203" t="s">
        <v>617</v>
      </c>
      <c r="B142" s="203" t="s">
        <v>2</v>
      </c>
      <c r="C142" s="203" t="s">
        <v>107</v>
      </c>
      <c r="D142" s="205">
        <v>124.67</v>
      </c>
    </row>
    <row r="143" spans="1:4" x14ac:dyDescent="0.25">
      <c r="A143" s="203" t="s">
        <v>618</v>
      </c>
      <c r="B143" s="203" t="s">
        <v>2</v>
      </c>
      <c r="C143" s="203" t="s">
        <v>107</v>
      </c>
      <c r="D143" s="205">
        <v>43.88</v>
      </c>
    </row>
    <row r="144" spans="1:4" x14ac:dyDescent="0.25">
      <c r="A144" s="203" t="s">
        <v>619</v>
      </c>
      <c r="B144" s="203" t="s">
        <v>2</v>
      </c>
      <c r="C144" s="203" t="s">
        <v>107</v>
      </c>
      <c r="D144" s="207">
        <v>39.5</v>
      </c>
    </row>
    <row r="145" spans="1:4" x14ac:dyDescent="0.25">
      <c r="A145" s="203" t="s">
        <v>620</v>
      </c>
      <c r="B145" s="203" t="s">
        <v>2</v>
      </c>
      <c r="C145" s="203" t="s">
        <v>107</v>
      </c>
      <c r="D145" s="207">
        <v>53.08</v>
      </c>
    </row>
    <row r="146" spans="1:4" x14ac:dyDescent="0.25">
      <c r="A146" s="203" t="s">
        <v>621</v>
      </c>
      <c r="B146" s="203" t="s">
        <v>2</v>
      </c>
      <c r="C146" s="203" t="s">
        <v>107</v>
      </c>
      <c r="D146" s="205">
        <v>22</v>
      </c>
    </row>
    <row r="147" spans="1:4" x14ac:dyDescent="0.25">
      <c r="A147" s="203" t="s">
        <v>623</v>
      </c>
      <c r="B147" s="203" t="s">
        <v>2</v>
      </c>
      <c r="C147" s="203" t="s">
        <v>107</v>
      </c>
      <c r="D147" s="205">
        <v>41.56</v>
      </c>
    </row>
    <row r="148" spans="1:4" x14ac:dyDescent="0.25">
      <c r="A148" s="203" t="s">
        <v>624</v>
      </c>
      <c r="B148" s="203" t="s">
        <v>2</v>
      </c>
      <c r="C148" s="203" t="s">
        <v>107</v>
      </c>
      <c r="D148" s="205">
        <v>42.22</v>
      </c>
    </row>
    <row r="149" spans="1:4" x14ac:dyDescent="0.25">
      <c r="A149" s="203" t="s">
        <v>625</v>
      </c>
      <c r="B149" s="203" t="s">
        <v>2</v>
      </c>
      <c r="C149" s="203" t="s">
        <v>107</v>
      </c>
      <c r="D149" s="205">
        <v>91.26</v>
      </c>
    </row>
    <row r="150" spans="1:4" x14ac:dyDescent="0.25">
      <c r="A150" s="203" t="s">
        <v>626</v>
      </c>
      <c r="B150" s="203" t="s">
        <v>2</v>
      </c>
      <c r="C150" s="203" t="s">
        <v>107</v>
      </c>
      <c r="D150" s="205">
        <v>55.39</v>
      </c>
    </row>
    <row r="151" spans="1:4" x14ac:dyDescent="0.25">
      <c r="A151" s="203" t="s">
        <v>627</v>
      </c>
      <c r="B151" s="203" t="s">
        <v>2</v>
      </c>
      <c r="C151" s="203" t="s">
        <v>107</v>
      </c>
      <c r="D151" s="205">
        <v>211.69</v>
      </c>
    </row>
    <row r="152" spans="1:4" x14ac:dyDescent="0.25">
      <c r="A152" s="203" t="s">
        <v>629</v>
      </c>
      <c r="B152" s="203" t="s">
        <v>2</v>
      </c>
      <c r="C152" s="203" t="s">
        <v>107</v>
      </c>
      <c r="D152" s="205">
        <v>54.97</v>
      </c>
    </row>
    <row r="153" spans="1:4" x14ac:dyDescent="0.25">
      <c r="A153" s="203" t="s">
        <v>630</v>
      </c>
      <c r="B153" s="203" t="s">
        <v>2</v>
      </c>
      <c r="C153" s="203" t="s">
        <v>107</v>
      </c>
      <c r="D153" s="205">
        <v>22</v>
      </c>
    </row>
    <row r="154" spans="1:4" x14ac:dyDescent="0.25">
      <c r="A154" s="203" t="s">
        <v>631</v>
      </c>
      <c r="B154" s="203" t="s">
        <v>2</v>
      </c>
      <c r="C154" s="203" t="s">
        <v>107</v>
      </c>
      <c r="D154" s="205">
        <v>48.65</v>
      </c>
    </row>
    <row r="155" spans="1:4" x14ac:dyDescent="0.25">
      <c r="A155" s="203" t="s">
        <v>632</v>
      </c>
      <c r="B155" s="203" t="s">
        <v>2</v>
      </c>
      <c r="C155" s="203" t="s">
        <v>107</v>
      </c>
      <c r="D155" s="205">
        <v>32.119999999999997</v>
      </c>
    </row>
    <row r="156" spans="1:4" x14ac:dyDescent="0.25">
      <c r="A156" s="203" t="s">
        <v>633</v>
      </c>
      <c r="B156" s="203" t="s">
        <v>2</v>
      </c>
      <c r="C156" s="203" t="s">
        <v>107</v>
      </c>
      <c r="D156" s="205">
        <v>50.25</v>
      </c>
    </row>
    <row r="157" spans="1:4" x14ac:dyDescent="0.25">
      <c r="A157" s="203" t="s">
        <v>634</v>
      </c>
      <c r="B157" s="203" t="s">
        <v>2</v>
      </c>
      <c r="C157" s="203" t="s">
        <v>107</v>
      </c>
      <c r="D157" s="205">
        <v>100.66</v>
      </c>
    </row>
    <row r="158" spans="1:4" x14ac:dyDescent="0.25">
      <c r="A158" s="203" t="s">
        <v>635</v>
      </c>
      <c r="B158" s="203" t="s">
        <v>2</v>
      </c>
      <c r="C158" s="203" t="s">
        <v>107</v>
      </c>
      <c r="D158" s="205">
        <v>30.73</v>
      </c>
    </row>
    <row r="159" spans="1:4" x14ac:dyDescent="0.25">
      <c r="A159" s="203" t="s">
        <v>636</v>
      </c>
      <c r="B159" s="203" t="s">
        <v>2</v>
      </c>
      <c r="C159" s="203" t="s">
        <v>107</v>
      </c>
      <c r="D159" s="205">
        <v>35.39</v>
      </c>
    </row>
    <row r="160" spans="1:4" x14ac:dyDescent="0.25">
      <c r="A160" s="203" t="s">
        <v>637</v>
      </c>
      <c r="B160" s="203" t="s">
        <v>2</v>
      </c>
      <c r="C160" s="203" t="s">
        <v>107</v>
      </c>
      <c r="D160" s="205">
        <v>22.17</v>
      </c>
    </row>
    <row r="161" spans="1:4" x14ac:dyDescent="0.25">
      <c r="A161" s="203" t="s">
        <v>638</v>
      </c>
      <c r="B161" s="203" t="s">
        <v>2</v>
      </c>
      <c r="C161" s="203" t="s">
        <v>107</v>
      </c>
      <c r="D161" s="205">
        <v>40.22</v>
      </c>
    </row>
    <row r="162" spans="1:4" x14ac:dyDescent="0.25">
      <c r="A162" s="203" t="s">
        <v>639</v>
      </c>
      <c r="B162" s="203" t="s">
        <v>2</v>
      </c>
      <c r="C162" s="203" t="s">
        <v>107</v>
      </c>
      <c r="D162" s="205">
        <v>22</v>
      </c>
    </row>
    <row r="163" spans="1:4" x14ac:dyDescent="0.25">
      <c r="A163" s="203" t="s">
        <v>640</v>
      </c>
      <c r="B163" s="203" t="s">
        <v>2</v>
      </c>
      <c r="C163" s="203" t="s">
        <v>107</v>
      </c>
      <c r="D163" s="207">
        <v>185.28</v>
      </c>
    </row>
    <row r="164" spans="1:4" x14ac:dyDescent="0.25">
      <c r="A164" s="203" t="s">
        <v>641</v>
      </c>
      <c r="B164" s="203" t="s">
        <v>2</v>
      </c>
      <c r="C164" s="203" t="s">
        <v>107</v>
      </c>
      <c r="D164" s="205">
        <v>137.84</v>
      </c>
    </row>
    <row r="165" spans="1:4" x14ac:dyDescent="0.25">
      <c r="A165" s="203" t="s">
        <v>642</v>
      </c>
      <c r="B165" s="203" t="s">
        <v>2</v>
      </c>
      <c r="C165" s="203" t="s">
        <v>107</v>
      </c>
      <c r="D165" s="205">
        <v>42.26</v>
      </c>
    </row>
    <row r="166" spans="1:4" x14ac:dyDescent="0.25">
      <c r="A166" s="203" t="s">
        <v>644</v>
      </c>
      <c r="B166" s="203" t="s">
        <v>2</v>
      </c>
      <c r="C166" s="203" t="s">
        <v>107</v>
      </c>
      <c r="D166" s="205">
        <v>68.209999999999994</v>
      </c>
    </row>
    <row r="167" spans="1:4" x14ac:dyDescent="0.25">
      <c r="A167" s="203" t="s">
        <v>645</v>
      </c>
      <c r="B167" s="203" t="s">
        <v>2</v>
      </c>
      <c r="C167" s="203" t="s">
        <v>107</v>
      </c>
      <c r="D167" s="205">
        <v>22</v>
      </c>
    </row>
    <row r="168" spans="1:4" x14ac:dyDescent="0.25">
      <c r="A168" s="203" t="s">
        <v>646</v>
      </c>
      <c r="B168" s="203" t="s">
        <v>2</v>
      </c>
      <c r="C168" s="203" t="s">
        <v>107</v>
      </c>
      <c r="D168" s="205">
        <v>37.630000000000003</v>
      </c>
    </row>
    <row r="169" spans="1:4" x14ac:dyDescent="0.25">
      <c r="A169" s="203" t="s">
        <v>648</v>
      </c>
      <c r="B169" s="203" t="s">
        <v>2</v>
      </c>
      <c r="C169" s="203" t="s">
        <v>107</v>
      </c>
      <c r="D169" s="205">
        <v>22</v>
      </c>
    </row>
    <row r="170" spans="1:4" x14ac:dyDescent="0.25">
      <c r="A170" s="203" t="s">
        <v>649</v>
      </c>
      <c r="B170" s="203" t="s">
        <v>2</v>
      </c>
      <c r="C170" s="203" t="s">
        <v>107</v>
      </c>
      <c r="D170" s="205">
        <v>51.73</v>
      </c>
    </row>
    <row r="171" spans="1:4" x14ac:dyDescent="0.25">
      <c r="A171" s="203" t="s">
        <v>650</v>
      </c>
      <c r="B171" s="203" t="s">
        <v>2</v>
      </c>
      <c r="C171" s="203" t="s">
        <v>107</v>
      </c>
      <c r="D171" s="205">
        <v>77.39</v>
      </c>
    </row>
    <row r="172" spans="1:4" x14ac:dyDescent="0.25">
      <c r="A172" s="203" t="s">
        <v>651</v>
      </c>
      <c r="B172" s="203" t="s">
        <v>2</v>
      </c>
      <c r="C172" s="203" t="s">
        <v>107</v>
      </c>
      <c r="D172" s="205">
        <v>167.41</v>
      </c>
    </row>
    <row r="173" spans="1:4" x14ac:dyDescent="0.25">
      <c r="A173" s="203" t="s">
        <v>652</v>
      </c>
      <c r="B173" s="203" t="s">
        <v>2</v>
      </c>
      <c r="C173" s="203" t="s">
        <v>107</v>
      </c>
      <c r="D173" s="205">
        <v>22</v>
      </c>
    </row>
    <row r="174" spans="1:4" x14ac:dyDescent="0.25">
      <c r="A174" s="203" t="s">
        <v>654</v>
      </c>
      <c r="B174" s="203" t="s">
        <v>2</v>
      </c>
      <c r="C174" s="203" t="s">
        <v>107</v>
      </c>
      <c r="D174" s="205">
        <v>171.02</v>
      </c>
    </row>
    <row r="175" spans="1:4" x14ac:dyDescent="0.25">
      <c r="A175" s="203" t="s">
        <v>655</v>
      </c>
      <c r="B175" s="203" t="s">
        <v>2</v>
      </c>
      <c r="C175" s="203" t="s">
        <v>107</v>
      </c>
      <c r="D175" s="205">
        <v>35.22</v>
      </c>
    </row>
    <row r="176" spans="1:4" x14ac:dyDescent="0.25">
      <c r="A176" s="203" t="s">
        <v>656</v>
      </c>
      <c r="B176" s="203" t="s">
        <v>2</v>
      </c>
      <c r="C176" s="203" t="s">
        <v>107</v>
      </c>
      <c r="D176" s="205">
        <v>51.94</v>
      </c>
    </row>
    <row r="177" spans="1:4" x14ac:dyDescent="0.25">
      <c r="A177" s="203" t="s">
        <v>657</v>
      </c>
      <c r="B177" s="203" t="s">
        <v>2</v>
      </c>
      <c r="C177" s="203" t="s">
        <v>107</v>
      </c>
      <c r="D177" s="205">
        <v>51.94</v>
      </c>
    </row>
    <row r="178" spans="1:4" x14ac:dyDescent="0.25">
      <c r="A178" s="203" t="s">
        <v>658</v>
      </c>
      <c r="B178" s="203" t="s">
        <v>2</v>
      </c>
      <c r="C178" s="203" t="s">
        <v>107</v>
      </c>
      <c r="D178" s="208">
        <v>134.06</v>
      </c>
    </row>
    <row r="179" spans="1:4" x14ac:dyDescent="0.25">
      <c r="A179" s="203" t="s">
        <v>659</v>
      </c>
      <c r="B179" s="203" t="s">
        <v>2</v>
      </c>
      <c r="C179" s="203" t="s">
        <v>107</v>
      </c>
      <c r="D179" s="207">
        <v>22</v>
      </c>
    </row>
    <row r="180" spans="1:4" x14ac:dyDescent="0.25">
      <c r="A180" s="203" t="s">
        <v>660</v>
      </c>
      <c r="B180" s="203" t="s">
        <v>2</v>
      </c>
      <c r="C180" s="203" t="s">
        <v>107</v>
      </c>
      <c r="D180" s="207">
        <v>40.14</v>
      </c>
    </row>
    <row r="181" spans="1:4" x14ac:dyDescent="0.25">
      <c r="A181" s="203" t="s">
        <v>660</v>
      </c>
      <c r="B181" s="203" t="s">
        <v>2</v>
      </c>
      <c r="C181" s="203" t="s">
        <v>107</v>
      </c>
      <c r="D181" s="207">
        <v>22</v>
      </c>
    </row>
    <row r="182" spans="1:4" x14ac:dyDescent="0.25">
      <c r="A182" s="203" t="s">
        <v>661</v>
      </c>
      <c r="B182" s="203" t="s">
        <v>2</v>
      </c>
      <c r="C182" s="203" t="s">
        <v>107</v>
      </c>
      <c r="D182" s="207">
        <v>65.709999999999994</v>
      </c>
    </row>
    <row r="183" spans="1:4" x14ac:dyDescent="0.25">
      <c r="A183" s="203" t="s">
        <v>662</v>
      </c>
      <c r="B183" s="203" t="s">
        <v>2</v>
      </c>
      <c r="C183" s="203" t="s">
        <v>107</v>
      </c>
      <c r="D183" s="207">
        <v>22</v>
      </c>
    </row>
    <row r="184" spans="1:4" x14ac:dyDescent="0.25">
      <c r="A184" s="203" t="s">
        <v>663</v>
      </c>
      <c r="B184" s="203" t="s">
        <v>2</v>
      </c>
      <c r="C184" s="203" t="s">
        <v>107</v>
      </c>
      <c r="D184" s="207">
        <v>46.84</v>
      </c>
    </row>
    <row r="185" spans="1:4" x14ac:dyDescent="0.25">
      <c r="A185" s="203" t="s">
        <v>664</v>
      </c>
      <c r="B185" s="203" t="s">
        <v>2</v>
      </c>
      <c r="C185" s="203" t="s">
        <v>107</v>
      </c>
      <c r="D185" s="207">
        <v>35.520000000000003</v>
      </c>
    </row>
    <row r="186" spans="1:4" x14ac:dyDescent="0.25">
      <c r="A186" s="203" t="s">
        <v>665</v>
      </c>
      <c r="B186" s="203" t="s">
        <v>2</v>
      </c>
      <c r="C186" s="203" t="s">
        <v>107</v>
      </c>
      <c r="D186" s="207">
        <v>22</v>
      </c>
    </row>
    <row r="187" spans="1:4" x14ac:dyDescent="0.25">
      <c r="A187" s="203" t="s">
        <v>667</v>
      </c>
      <c r="B187" s="203" t="s">
        <v>2</v>
      </c>
      <c r="C187" s="203" t="s">
        <v>107</v>
      </c>
      <c r="D187" s="207">
        <v>22</v>
      </c>
    </row>
    <row r="188" spans="1:4" x14ac:dyDescent="0.25">
      <c r="A188" s="203" t="s">
        <v>668</v>
      </c>
      <c r="B188" s="203" t="s">
        <v>2</v>
      </c>
      <c r="C188" s="203" t="s">
        <v>107</v>
      </c>
      <c r="D188" s="207">
        <v>122.01</v>
      </c>
    </row>
    <row r="189" spans="1:4" x14ac:dyDescent="0.25">
      <c r="A189" s="203" t="s">
        <v>669</v>
      </c>
      <c r="B189" s="203" t="s">
        <v>2</v>
      </c>
      <c r="C189" s="203" t="s">
        <v>107</v>
      </c>
      <c r="D189" s="207">
        <v>38.229999999999997</v>
      </c>
    </row>
    <row r="190" spans="1:4" x14ac:dyDescent="0.25">
      <c r="A190" s="203" t="s">
        <v>670</v>
      </c>
      <c r="B190" s="203" t="s">
        <v>2</v>
      </c>
      <c r="C190" s="203" t="s">
        <v>107</v>
      </c>
      <c r="D190" s="207">
        <v>105.63</v>
      </c>
    </row>
    <row r="191" spans="1:4" x14ac:dyDescent="0.25">
      <c r="A191" s="203" t="s">
        <v>671</v>
      </c>
      <c r="B191" s="203" t="s">
        <v>2</v>
      </c>
      <c r="C191" s="203" t="s">
        <v>107</v>
      </c>
      <c r="D191" s="207">
        <v>22</v>
      </c>
    </row>
    <row r="192" spans="1:4" x14ac:dyDescent="0.25">
      <c r="A192" s="203" t="s">
        <v>672</v>
      </c>
      <c r="B192" s="203" t="s">
        <v>2</v>
      </c>
      <c r="C192" s="203" t="s">
        <v>107</v>
      </c>
      <c r="D192" s="207">
        <v>102.69</v>
      </c>
    </row>
    <row r="193" spans="1:4" x14ac:dyDescent="0.25">
      <c r="A193" s="203" t="s">
        <v>673</v>
      </c>
      <c r="B193" s="203" t="s">
        <v>2</v>
      </c>
      <c r="C193" s="203" t="s">
        <v>107</v>
      </c>
      <c r="D193" s="207">
        <v>34.200000000000003</v>
      </c>
    </row>
    <row r="194" spans="1:4" x14ac:dyDescent="0.25">
      <c r="A194" s="203" t="s">
        <v>674</v>
      </c>
      <c r="B194" s="203" t="s">
        <v>2</v>
      </c>
      <c r="C194" s="203" t="s">
        <v>107</v>
      </c>
      <c r="D194" s="207">
        <v>61.81</v>
      </c>
    </row>
    <row r="195" spans="1:4" x14ac:dyDescent="0.25">
      <c r="A195" s="203" t="s">
        <v>675</v>
      </c>
      <c r="B195" s="203" t="s">
        <v>2</v>
      </c>
      <c r="C195" s="203" t="s">
        <v>107</v>
      </c>
      <c r="D195" s="207">
        <v>35.21</v>
      </c>
    </row>
    <row r="196" spans="1:4" x14ac:dyDescent="0.25">
      <c r="A196" s="203" t="s">
        <v>677</v>
      </c>
      <c r="B196" s="203" t="s">
        <v>2</v>
      </c>
      <c r="C196" s="203" t="s">
        <v>107</v>
      </c>
      <c r="D196" s="207">
        <v>22</v>
      </c>
    </row>
    <row r="197" spans="1:4" x14ac:dyDescent="0.25">
      <c r="A197" s="203" t="s">
        <v>678</v>
      </c>
      <c r="B197" s="203" t="s">
        <v>2</v>
      </c>
      <c r="C197" s="203" t="s">
        <v>107</v>
      </c>
      <c r="D197" s="207">
        <v>41.28</v>
      </c>
    </row>
    <row r="198" spans="1:4" x14ac:dyDescent="0.25">
      <c r="A198" s="203" t="s">
        <v>679</v>
      </c>
      <c r="B198" s="203" t="s">
        <v>2</v>
      </c>
      <c r="C198" s="203" t="s">
        <v>107</v>
      </c>
      <c r="D198" s="207">
        <v>35.21</v>
      </c>
    </row>
    <row r="199" spans="1:4" x14ac:dyDescent="0.25">
      <c r="A199" s="203" t="s">
        <v>680</v>
      </c>
      <c r="B199" s="203" t="s">
        <v>2</v>
      </c>
      <c r="C199" s="203" t="s">
        <v>107</v>
      </c>
      <c r="D199" s="207">
        <v>180.63</v>
      </c>
    </row>
    <row r="200" spans="1:4" x14ac:dyDescent="0.25">
      <c r="A200" s="203" t="s">
        <v>681</v>
      </c>
      <c r="B200" s="203" t="s">
        <v>2</v>
      </c>
      <c r="C200" s="203" t="s">
        <v>107</v>
      </c>
      <c r="D200" s="207">
        <v>120.42</v>
      </c>
    </row>
    <row r="201" spans="1:4" x14ac:dyDescent="0.25">
      <c r="A201" s="203" t="s">
        <v>682</v>
      </c>
      <c r="B201" s="203" t="s">
        <v>2</v>
      </c>
      <c r="C201" s="203" t="s">
        <v>107</v>
      </c>
      <c r="D201" s="207">
        <v>105.02</v>
      </c>
    </row>
    <row r="202" spans="1:4" x14ac:dyDescent="0.25">
      <c r="A202" s="203" t="s">
        <v>683</v>
      </c>
      <c r="B202" s="203" t="s">
        <v>74</v>
      </c>
      <c r="C202" s="203" t="s">
        <v>107</v>
      </c>
      <c r="D202" s="207">
        <v>22</v>
      </c>
    </row>
    <row r="203" spans="1:4" x14ac:dyDescent="0.25">
      <c r="A203" s="203" t="s">
        <v>685</v>
      </c>
      <c r="B203" s="203" t="s">
        <v>74</v>
      </c>
      <c r="C203" s="203" t="s">
        <v>107</v>
      </c>
      <c r="D203" s="207">
        <v>33.36</v>
      </c>
    </row>
    <row r="204" spans="1:4" x14ac:dyDescent="0.25">
      <c r="A204" s="203" t="s">
        <v>686</v>
      </c>
      <c r="B204" s="203" t="s">
        <v>74</v>
      </c>
      <c r="C204" s="203" t="s">
        <v>107</v>
      </c>
      <c r="D204" s="207">
        <v>33.340000000000003</v>
      </c>
    </row>
    <row r="205" spans="1:4" x14ac:dyDescent="0.25">
      <c r="A205" s="203" t="s">
        <v>687</v>
      </c>
      <c r="B205" s="203" t="s">
        <v>74</v>
      </c>
      <c r="C205" s="203" t="s">
        <v>107</v>
      </c>
      <c r="D205" s="207">
        <v>83.62</v>
      </c>
    </row>
    <row r="206" spans="1:4" x14ac:dyDescent="0.25">
      <c r="A206" s="203" t="s">
        <v>689</v>
      </c>
      <c r="B206" s="203" t="s">
        <v>74</v>
      </c>
      <c r="C206" s="203" t="s">
        <v>107</v>
      </c>
      <c r="D206" s="207">
        <v>63.21</v>
      </c>
    </row>
    <row r="207" spans="1:4" x14ac:dyDescent="0.25">
      <c r="A207" s="203" t="s">
        <v>690</v>
      </c>
      <c r="B207" s="203" t="s">
        <v>74</v>
      </c>
      <c r="C207" s="203" t="s">
        <v>107</v>
      </c>
      <c r="D207" s="207">
        <v>33.97</v>
      </c>
    </row>
    <row r="208" spans="1:4" x14ac:dyDescent="0.25">
      <c r="A208" s="203" t="s">
        <v>691</v>
      </c>
      <c r="B208" s="203" t="s">
        <v>74</v>
      </c>
      <c r="C208" s="203" t="s">
        <v>107</v>
      </c>
      <c r="D208" s="207">
        <v>37.909999999999997</v>
      </c>
    </row>
    <row r="209" spans="1:4" x14ac:dyDescent="0.25">
      <c r="A209" s="203" t="s">
        <v>692</v>
      </c>
      <c r="B209" s="203" t="s">
        <v>74</v>
      </c>
      <c r="C209" s="203" t="s">
        <v>107</v>
      </c>
      <c r="D209" s="207">
        <v>37.78</v>
      </c>
    </row>
    <row r="210" spans="1:4" x14ac:dyDescent="0.25">
      <c r="A210" s="203" t="s">
        <v>693</v>
      </c>
      <c r="B210" s="203" t="s">
        <v>694</v>
      </c>
      <c r="C210" s="203" t="s">
        <v>107</v>
      </c>
      <c r="D210" s="207">
        <v>22</v>
      </c>
    </row>
    <row r="211" spans="1:4" x14ac:dyDescent="0.25">
      <c r="A211" s="203" t="s">
        <v>695</v>
      </c>
      <c r="B211" s="203" t="s">
        <v>694</v>
      </c>
      <c r="C211" s="203" t="s">
        <v>107</v>
      </c>
      <c r="D211" s="207">
        <v>68.239999999999995</v>
      </c>
    </row>
    <row r="212" spans="1:4" x14ac:dyDescent="0.25">
      <c r="A212" s="203" t="s">
        <v>696</v>
      </c>
      <c r="B212" s="203" t="s">
        <v>694</v>
      </c>
      <c r="C212" s="203" t="s">
        <v>107</v>
      </c>
      <c r="D212" s="207">
        <v>38.090000000000003</v>
      </c>
    </row>
    <row r="213" spans="1:4" x14ac:dyDescent="0.25">
      <c r="A213" s="203" t="s">
        <v>697</v>
      </c>
      <c r="B213" s="203" t="s">
        <v>1527</v>
      </c>
      <c r="C213" s="203" t="s">
        <v>107</v>
      </c>
      <c r="D213" s="207">
        <v>22</v>
      </c>
    </row>
    <row r="214" spans="1:4" x14ac:dyDescent="0.25">
      <c r="A214" s="203" t="s">
        <v>698</v>
      </c>
      <c r="B214" s="203" t="s">
        <v>1528</v>
      </c>
      <c r="C214" s="203" t="s">
        <v>107</v>
      </c>
      <c r="D214" s="207">
        <v>168.08</v>
      </c>
    </row>
    <row r="215" spans="1:4" x14ac:dyDescent="0.25">
      <c r="A215" s="203" t="s">
        <v>699</v>
      </c>
      <c r="B215" s="203" t="s">
        <v>1526</v>
      </c>
      <c r="C215" s="203" t="s">
        <v>107</v>
      </c>
      <c r="D215" s="207">
        <v>44.69</v>
      </c>
    </row>
    <row r="216" spans="1:4" x14ac:dyDescent="0.25">
      <c r="A216" s="203" t="s">
        <v>700</v>
      </c>
      <c r="B216" s="203" t="s">
        <v>1529</v>
      </c>
      <c r="C216" s="203" t="s">
        <v>107</v>
      </c>
      <c r="D216" s="209">
        <v>30.38</v>
      </c>
    </row>
    <row r="217" spans="1:4" ht="25.5" x14ac:dyDescent="0.25">
      <c r="A217" s="200" t="s">
        <v>114</v>
      </c>
      <c r="B217" s="200" t="s">
        <v>115</v>
      </c>
      <c r="C217" s="200" t="s">
        <v>31</v>
      </c>
      <c r="D217" s="206">
        <v>110</v>
      </c>
    </row>
    <row r="218" spans="1:4" ht="25.5" x14ac:dyDescent="0.25">
      <c r="A218" s="200" t="s">
        <v>117</v>
      </c>
      <c r="B218" s="200" t="s">
        <v>115</v>
      </c>
      <c r="C218" s="200" t="s">
        <v>31</v>
      </c>
      <c r="D218" s="210">
        <v>110</v>
      </c>
    </row>
    <row r="219" spans="1:4" ht="25.5" x14ac:dyDescent="0.25">
      <c r="A219" s="200" t="s">
        <v>123</v>
      </c>
      <c r="B219" s="200" t="s">
        <v>124</v>
      </c>
      <c r="C219" s="200" t="s">
        <v>31</v>
      </c>
      <c r="D219" s="210">
        <v>110</v>
      </c>
    </row>
    <row r="220" spans="1:4" ht="25.5" x14ac:dyDescent="0.25">
      <c r="A220" s="200" t="s">
        <v>166</v>
      </c>
      <c r="B220" s="200" t="s">
        <v>9</v>
      </c>
      <c r="C220" s="200" t="s">
        <v>31</v>
      </c>
      <c r="D220" s="210">
        <v>110</v>
      </c>
    </row>
    <row r="221" spans="1:4" ht="25.5" x14ac:dyDescent="0.25">
      <c r="A221" s="200" t="s">
        <v>167</v>
      </c>
      <c r="B221" s="200" t="s">
        <v>9</v>
      </c>
      <c r="C221" s="200" t="s">
        <v>31</v>
      </c>
      <c r="D221" s="210">
        <v>110</v>
      </c>
    </row>
    <row r="222" spans="1:4" ht="25.5" x14ac:dyDescent="0.25">
      <c r="A222" s="200" t="s">
        <v>169</v>
      </c>
      <c r="B222" s="200" t="s">
        <v>9</v>
      </c>
      <c r="C222" s="200" t="s">
        <v>31</v>
      </c>
      <c r="D222" s="210">
        <v>110</v>
      </c>
    </row>
    <row r="223" spans="1:4" ht="25.5" x14ac:dyDescent="0.25">
      <c r="A223" s="200" t="s">
        <v>171</v>
      </c>
      <c r="B223" s="200" t="s">
        <v>9</v>
      </c>
      <c r="C223" s="200" t="s">
        <v>31</v>
      </c>
      <c r="D223" s="210">
        <v>110</v>
      </c>
    </row>
    <row r="224" spans="1:4" ht="25.5" x14ac:dyDescent="0.25">
      <c r="A224" s="200" t="s">
        <v>173</v>
      </c>
      <c r="B224" s="200" t="s">
        <v>9</v>
      </c>
      <c r="C224" s="200" t="s">
        <v>31</v>
      </c>
      <c r="D224" s="210">
        <v>110</v>
      </c>
    </row>
    <row r="225" spans="1:4" ht="25.5" x14ac:dyDescent="0.25">
      <c r="A225" s="200" t="s">
        <v>175</v>
      </c>
      <c r="B225" s="200" t="s">
        <v>9</v>
      </c>
      <c r="C225" s="200" t="s">
        <v>31</v>
      </c>
      <c r="D225" s="210">
        <v>110</v>
      </c>
    </row>
    <row r="226" spans="1:4" ht="25.5" x14ac:dyDescent="0.25">
      <c r="A226" s="200" t="s">
        <v>177</v>
      </c>
      <c r="B226" s="200" t="s">
        <v>9</v>
      </c>
      <c r="C226" s="200" t="s">
        <v>31</v>
      </c>
      <c r="D226" s="210">
        <v>110</v>
      </c>
    </row>
    <row r="227" spans="1:4" ht="25.5" x14ac:dyDescent="0.25">
      <c r="A227" s="200" t="s">
        <v>183</v>
      </c>
      <c r="B227" s="200" t="s">
        <v>9</v>
      </c>
      <c r="C227" s="200" t="s">
        <v>31</v>
      </c>
      <c r="D227" s="210">
        <v>110</v>
      </c>
    </row>
    <row r="228" spans="1:4" ht="25.5" x14ac:dyDescent="0.25">
      <c r="A228" s="200" t="s">
        <v>186</v>
      </c>
      <c r="B228" s="200" t="s">
        <v>9</v>
      </c>
      <c r="C228" s="200" t="s">
        <v>31</v>
      </c>
      <c r="D228" s="210">
        <v>110</v>
      </c>
    </row>
    <row r="229" spans="1:4" x14ac:dyDescent="0.25">
      <c r="A229" s="200" t="s">
        <v>189</v>
      </c>
      <c r="B229" s="200" t="s">
        <v>65</v>
      </c>
      <c r="C229" s="200" t="s">
        <v>8</v>
      </c>
      <c r="D229" s="210">
        <v>110</v>
      </c>
    </row>
    <row r="230" spans="1:4" ht="25.5" x14ac:dyDescent="0.25">
      <c r="A230" s="200" t="s">
        <v>191</v>
      </c>
      <c r="B230" s="200" t="s">
        <v>65</v>
      </c>
      <c r="C230" s="200" t="s">
        <v>31</v>
      </c>
      <c r="D230" s="210">
        <v>110</v>
      </c>
    </row>
    <row r="231" spans="1:4" x14ac:dyDescent="0.25">
      <c r="A231" s="200" t="s">
        <v>195</v>
      </c>
      <c r="B231" s="200" t="s">
        <v>6</v>
      </c>
      <c r="C231" s="200" t="s">
        <v>8</v>
      </c>
      <c r="D231" s="210">
        <v>110</v>
      </c>
    </row>
    <row r="232" spans="1:4" x14ac:dyDescent="0.25">
      <c r="A232" s="200" t="s">
        <v>198</v>
      </c>
      <c r="B232" s="200" t="s">
        <v>6</v>
      </c>
      <c r="C232" s="200" t="s">
        <v>8</v>
      </c>
      <c r="D232" s="210">
        <v>110</v>
      </c>
    </row>
    <row r="233" spans="1:4" ht="25.5" x14ac:dyDescent="0.25">
      <c r="A233" s="200" t="s">
        <v>200</v>
      </c>
      <c r="B233" s="200" t="s">
        <v>6</v>
      </c>
      <c r="C233" s="200" t="s">
        <v>31</v>
      </c>
      <c r="D233" s="210">
        <v>110</v>
      </c>
    </row>
    <row r="234" spans="1:4" ht="25.5" x14ac:dyDescent="0.25">
      <c r="A234" s="200" t="s">
        <v>202</v>
      </c>
      <c r="B234" s="200" t="s">
        <v>6</v>
      </c>
      <c r="C234" s="200" t="s">
        <v>31</v>
      </c>
      <c r="D234" s="210">
        <v>110</v>
      </c>
    </row>
    <row r="235" spans="1:4" ht="25.5" x14ac:dyDescent="0.25">
      <c r="A235" s="200" t="s">
        <v>205</v>
      </c>
      <c r="B235" s="200" t="s">
        <v>6</v>
      </c>
      <c r="C235" s="200" t="s">
        <v>31</v>
      </c>
      <c r="D235" s="210">
        <v>110</v>
      </c>
    </row>
    <row r="236" spans="1:4" ht="25.5" x14ac:dyDescent="0.25">
      <c r="A236" s="200" t="s">
        <v>208</v>
      </c>
      <c r="B236" s="200" t="s">
        <v>6</v>
      </c>
      <c r="C236" s="200" t="s">
        <v>31</v>
      </c>
      <c r="D236" s="210">
        <v>110</v>
      </c>
    </row>
    <row r="237" spans="1:4" ht="25.5" x14ac:dyDescent="0.25">
      <c r="A237" s="200" t="s">
        <v>210</v>
      </c>
      <c r="B237" s="200" t="s">
        <v>6</v>
      </c>
      <c r="C237" s="200" t="s">
        <v>31</v>
      </c>
      <c r="D237" s="210">
        <v>110</v>
      </c>
    </row>
    <row r="238" spans="1:4" ht="25.5" x14ac:dyDescent="0.25">
      <c r="A238" s="200" t="s">
        <v>211</v>
      </c>
      <c r="B238" s="200" t="s">
        <v>6</v>
      </c>
      <c r="C238" s="200" t="s">
        <v>31</v>
      </c>
      <c r="D238" s="210">
        <v>110</v>
      </c>
    </row>
    <row r="239" spans="1:4" ht="25.5" x14ac:dyDescent="0.25">
      <c r="A239" s="200" t="s">
        <v>213</v>
      </c>
      <c r="B239" s="200" t="s">
        <v>6</v>
      </c>
      <c r="C239" s="200" t="s">
        <v>31</v>
      </c>
      <c r="D239" s="210">
        <v>110</v>
      </c>
    </row>
    <row r="240" spans="1:4" ht="25.5" x14ac:dyDescent="0.25">
      <c r="A240" s="200" t="s">
        <v>214</v>
      </c>
      <c r="B240" s="200" t="s">
        <v>6</v>
      </c>
      <c r="C240" s="200" t="s">
        <v>31</v>
      </c>
      <c r="D240" s="210">
        <v>110</v>
      </c>
    </row>
    <row r="241" spans="1:4" ht="25.5" x14ac:dyDescent="0.25">
      <c r="A241" s="200" t="s">
        <v>215</v>
      </c>
      <c r="B241" s="200" t="s">
        <v>6</v>
      </c>
      <c r="C241" s="200" t="s">
        <v>31</v>
      </c>
      <c r="D241" s="210">
        <v>110</v>
      </c>
    </row>
    <row r="242" spans="1:4" ht="25.5" x14ac:dyDescent="0.25">
      <c r="A242" s="200" t="s">
        <v>217</v>
      </c>
      <c r="B242" s="200" t="s">
        <v>6</v>
      </c>
      <c r="C242" s="200" t="s">
        <v>31</v>
      </c>
      <c r="D242" s="210">
        <v>110</v>
      </c>
    </row>
    <row r="243" spans="1:4" ht="25.5" x14ac:dyDescent="0.25">
      <c r="A243" s="200" t="s">
        <v>219</v>
      </c>
      <c r="B243" s="200" t="s">
        <v>6</v>
      </c>
      <c r="C243" s="200" t="s">
        <v>31</v>
      </c>
      <c r="D243" s="210">
        <v>110</v>
      </c>
    </row>
    <row r="244" spans="1:4" x14ac:dyDescent="0.25">
      <c r="A244" s="200" t="s">
        <v>221</v>
      </c>
      <c r="B244" s="200" t="s">
        <v>6</v>
      </c>
      <c r="C244" s="200" t="s">
        <v>8</v>
      </c>
      <c r="D244" s="210">
        <v>110</v>
      </c>
    </row>
    <row r="245" spans="1:4" ht="25.5" x14ac:dyDescent="0.25">
      <c r="A245" s="200" t="s">
        <v>225</v>
      </c>
      <c r="B245" s="200" t="s">
        <v>6</v>
      </c>
      <c r="C245" s="200" t="s">
        <v>31</v>
      </c>
      <c r="D245" s="210">
        <v>110</v>
      </c>
    </row>
    <row r="246" spans="1:4" ht="25.5" x14ac:dyDescent="0.25">
      <c r="A246" s="200" t="s">
        <v>226</v>
      </c>
      <c r="B246" s="200" t="s">
        <v>6</v>
      </c>
      <c r="C246" s="200" t="s">
        <v>31</v>
      </c>
      <c r="D246" s="210">
        <v>110</v>
      </c>
    </row>
    <row r="247" spans="1:4" ht="25.5" x14ac:dyDescent="0.25">
      <c r="A247" s="200" t="s">
        <v>228</v>
      </c>
      <c r="B247" s="200" t="s">
        <v>6</v>
      </c>
      <c r="C247" s="200" t="s">
        <v>31</v>
      </c>
      <c r="D247" s="210">
        <v>110</v>
      </c>
    </row>
    <row r="248" spans="1:4" ht="25.5" x14ac:dyDescent="0.25">
      <c r="A248" s="200" t="s">
        <v>230</v>
      </c>
      <c r="B248" s="200" t="s">
        <v>6</v>
      </c>
      <c r="C248" s="200" t="s">
        <v>31</v>
      </c>
      <c r="D248" s="210">
        <v>110</v>
      </c>
    </row>
    <row r="249" spans="1:4" ht="25.5" x14ac:dyDescent="0.25">
      <c r="A249" s="200" t="s">
        <v>232</v>
      </c>
      <c r="B249" s="200" t="s">
        <v>6</v>
      </c>
      <c r="C249" s="200" t="s">
        <v>31</v>
      </c>
      <c r="D249" s="210">
        <v>110</v>
      </c>
    </row>
    <row r="250" spans="1:4" ht="25.5" x14ac:dyDescent="0.25">
      <c r="A250" s="200" t="s">
        <v>234</v>
      </c>
      <c r="B250" s="200" t="s">
        <v>6</v>
      </c>
      <c r="C250" s="200" t="s">
        <v>31</v>
      </c>
      <c r="D250" s="210">
        <v>110</v>
      </c>
    </row>
    <row r="251" spans="1:4" ht="25.5" x14ac:dyDescent="0.25">
      <c r="A251" s="200" t="s">
        <v>235</v>
      </c>
      <c r="B251" s="200" t="s">
        <v>6</v>
      </c>
      <c r="C251" s="200" t="s">
        <v>31</v>
      </c>
      <c r="D251" s="210">
        <v>110</v>
      </c>
    </row>
    <row r="252" spans="1:4" ht="25.5" x14ac:dyDescent="0.25">
      <c r="A252" s="200" t="s">
        <v>237</v>
      </c>
      <c r="B252" s="200" t="s">
        <v>6</v>
      </c>
      <c r="C252" s="200" t="s">
        <v>31</v>
      </c>
      <c r="D252" s="210">
        <v>110</v>
      </c>
    </row>
    <row r="253" spans="1:4" ht="25.5" x14ac:dyDescent="0.25">
      <c r="A253" s="200" t="s">
        <v>241</v>
      </c>
      <c r="B253" s="200" t="s">
        <v>4</v>
      </c>
      <c r="C253" s="200" t="s">
        <v>31</v>
      </c>
      <c r="D253" s="210">
        <v>110</v>
      </c>
    </row>
    <row r="254" spans="1:4" ht="25.5" x14ac:dyDescent="0.25">
      <c r="A254" s="200" t="s">
        <v>243</v>
      </c>
      <c r="B254" s="200" t="s">
        <v>4</v>
      </c>
      <c r="C254" s="200" t="s">
        <v>31</v>
      </c>
      <c r="D254" s="210">
        <v>110</v>
      </c>
    </row>
    <row r="255" spans="1:4" ht="25.5" x14ac:dyDescent="0.25">
      <c r="A255" s="200" t="s">
        <v>245</v>
      </c>
      <c r="B255" s="200" t="s">
        <v>4</v>
      </c>
      <c r="C255" s="200" t="s">
        <v>31</v>
      </c>
      <c r="D255" s="210">
        <v>110</v>
      </c>
    </row>
    <row r="256" spans="1:4" x14ac:dyDescent="0.25">
      <c r="A256" s="200" t="s">
        <v>247</v>
      </c>
      <c r="B256" s="200" t="s">
        <v>4</v>
      </c>
      <c r="C256" s="200" t="s">
        <v>8</v>
      </c>
      <c r="D256" s="210">
        <v>110</v>
      </c>
    </row>
    <row r="257" spans="1:4" ht="25.5" x14ac:dyDescent="0.25">
      <c r="A257" s="200" t="s">
        <v>250</v>
      </c>
      <c r="B257" s="200" t="s">
        <v>4</v>
      </c>
      <c r="C257" s="200" t="s">
        <v>31</v>
      </c>
      <c r="D257" s="210">
        <v>110</v>
      </c>
    </row>
    <row r="258" spans="1:4" ht="25.5" x14ac:dyDescent="0.25">
      <c r="A258" s="200" t="s">
        <v>252</v>
      </c>
      <c r="B258" s="200" t="s">
        <v>67</v>
      </c>
      <c r="C258" s="200" t="s">
        <v>31</v>
      </c>
      <c r="D258" s="210">
        <v>110</v>
      </c>
    </row>
    <row r="259" spans="1:4" ht="25.5" x14ac:dyDescent="0.25">
      <c r="A259" s="200" t="s">
        <v>255</v>
      </c>
      <c r="B259" s="200" t="s">
        <v>67</v>
      </c>
      <c r="C259" s="200" t="s">
        <v>31</v>
      </c>
      <c r="D259" s="210">
        <v>110</v>
      </c>
    </row>
    <row r="260" spans="1:4" ht="25.5" x14ac:dyDescent="0.25">
      <c r="A260" s="200" t="s">
        <v>263</v>
      </c>
      <c r="B260" s="200" t="s">
        <v>2</v>
      </c>
      <c r="C260" s="200" t="s">
        <v>31</v>
      </c>
      <c r="D260" s="210">
        <v>110</v>
      </c>
    </row>
    <row r="261" spans="1:4" ht="25.5" x14ac:dyDescent="0.25">
      <c r="A261" s="200" t="s">
        <v>265</v>
      </c>
      <c r="B261" s="200" t="s">
        <v>2</v>
      </c>
      <c r="C261" s="200" t="s">
        <v>31</v>
      </c>
      <c r="D261" s="210">
        <v>110</v>
      </c>
    </row>
    <row r="262" spans="1:4" ht="25.5" x14ac:dyDescent="0.25">
      <c r="A262" s="200" t="s">
        <v>267</v>
      </c>
      <c r="B262" s="200" t="s">
        <v>2</v>
      </c>
      <c r="C262" s="200" t="s">
        <v>31</v>
      </c>
      <c r="D262" s="210">
        <v>110</v>
      </c>
    </row>
    <row r="263" spans="1:4" x14ac:dyDescent="0.25">
      <c r="A263" s="200" t="s">
        <v>268</v>
      </c>
      <c r="B263" s="200" t="s">
        <v>2</v>
      </c>
      <c r="C263" s="200" t="s">
        <v>8</v>
      </c>
      <c r="D263" s="210">
        <v>110</v>
      </c>
    </row>
    <row r="264" spans="1:4" ht="25.5" x14ac:dyDescent="0.25">
      <c r="A264" s="200" t="s">
        <v>411</v>
      </c>
      <c r="B264" s="200" t="s">
        <v>2</v>
      </c>
      <c r="C264" s="200" t="s">
        <v>31</v>
      </c>
      <c r="D264" s="210">
        <v>110</v>
      </c>
    </row>
    <row r="265" spans="1:4" ht="25.5" x14ac:dyDescent="0.25">
      <c r="A265" s="200" t="s">
        <v>270</v>
      </c>
      <c r="B265" s="200" t="s">
        <v>2</v>
      </c>
      <c r="C265" s="200" t="s">
        <v>31</v>
      </c>
      <c r="D265" s="210">
        <v>110</v>
      </c>
    </row>
    <row r="266" spans="1:4" ht="25.5" x14ac:dyDescent="0.25">
      <c r="A266" s="200" t="s">
        <v>271</v>
      </c>
      <c r="B266" s="200" t="s">
        <v>2</v>
      </c>
      <c r="C266" s="200" t="s">
        <v>31</v>
      </c>
      <c r="D266" s="210">
        <v>110</v>
      </c>
    </row>
    <row r="267" spans="1:4" ht="25.5" x14ac:dyDescent="0.25">
      <c r="A267" s="200" t="s">
        <v>272</v>
      </c>
      <c r="B267" s="200" t="s">
        <v>2</v>
      </c>
      <c r="C267" s="200" t="s">
        <v>31</v>
      </c>
      <c r="D267" s="210">
        <v>110</v>
      </c>
    </row>
    <row r="268" spans="1:4" ht="25.5" x14ac:dyDescent="0.25">
      <c r="A268" s="200" t="s">
        <v>296</v>
      </c>
      <c r="B268" s="200" t="s">
        <v>74</v>
      </c>
      <c r="C268" s="200" t="s">
        <v>31</v>
      </c>
      <c r="D268" s="210">
        <v>110</v>
      </c>
    </row>
    <row r="269" spans="1:4" ht="25.5" x14ac:dyDescent="0.25">
      <c r="A269" s="200" t="s">
        <v>299</v>
      </c>
      <c r="B269" s="200" t="s">
        <v>6</v>
      </c>
      <c r="C269" s="200" t="s">
        <v>31</v>
      </c>
      <c r="D269" s="210">
        <v>110</v>
      </c>
    </row>
    <row r="270" spans="1:4" ht="25.5" x14ac:dyDescent="0.25">
      <c r="A270" s="200" t="s">
        <v>299</v>
      </c>
      <c r="B270" s="200" t="s">
        <v>6</v>
      </c>
      <c r="C270" s="200" t="s">
        <v>31</v>
      </c>
      <c r="D270" s="210">
        <v>110</v>
      </c>
    </row>
    <row r="271" spans="1:4" ht="25.5" x14ac:dyDescent="0.25">
      <c r="A271" s="200" t="s">
        <v>300</v>
      </c>
      <c r="B271" s="200" t="s">
        <v>6</v>
      </c>
      <c r="C271" s="200" t="s">
        <v>31</v>
      </c>
      <c r="D271" s="210">
        <v>110</v>
      </c>
    </row>
    <row r="272" spans="1:4" ht="25.5" x14ac:dyDescent="0.25">
      <c r="A272" s="200" t="s">
        <v>302</v>
      </c>
      <c r="B272" s="203" t="s">
        <v>1527</v>
      </c>
      <c r="C272" s="200" t="s">
        <v>31</v>
      </c>
      <c r="D272" s="210">
        <v>110</v>
      </c>
    </row>
    <row r="273" spans="1:4" ht="25.5" x14ac:dyDescent="0.25">
      <c r="A273" s="200" t="s">
        <v>302</v>
      </c>
      <c r="B273" s="203" t="s">
        <v>1527</v>
      </c>
      <c r="C273" s="200" t="s">
        <v>31</v>
      </c>
      <c r="D273" s="210">
        <v>110</v>
      </c>
    </row>
    <row r="274" spans="1:4" ht="25.5" x14ac:dyDescent="0.25">
      <c r="A274" s="200" t="s">
        <v>304</v>
      </c>
      <c r="B274" s="200" t="s">
        <v>1530</v>
      </c>
      <c r="C274" s="200" t="s">
        <v>31</v>
      </c>
      <c r="D274" s="210">
        <v>110</v>
      </c>
    </row>
    <row r="275" spans="1:4" ht="25.5" x14ac:dyDescent="0.25">
      <c r="A275" s="200" t="s">
        <v>305</v>
      </c>
      <c r="B275" s="200" t="s">
        <v>1530</v>
      </c>
      <c r="C275" s="200" t="s">
        <v>31</v>
      </c>
      <c r="D275" s="210">
        <v>110</v>
      </c>
    </row>
    <row r="276" spans="1:4" ht="25.5" x14ac:dyDescent="0.25">
      <c r="A276" s="200" t="s">
        <v>306</v>
      </c>
      <c r="B276" s="200" t="s">
        <v>1530</v>
      </c>
      <c r="C276" s="200" t="s">
        <v>31</v>
      </c>
      <c r="D276" s="210">
        <v>110</v>
      </c>
    </row>
    <row r="277" spans="1:4" x14ac:dyDescent="0.25">
      <c r="A277" s="200" t="s">
        <v>308</v>
      </c>
      <c r="B277" s="200" t="s">
        <v>1530</v>
      </c>
      <c r="C277" s="200" t="s">
        <v>8</v>
      </c>
      <c r="D277" s="210">
        <v>110</v>
      </c>
    </row>
    <row r="278" spans="1:4" ht="25.5" x14ac:dyDescent="0.25">
      <c r="A278" s="200" t="s">
        <v>310</v>
      </c>
      <c r="B278" s="200" t="s">
        <v>1530</v>
      </c>
      <c r="C278" s="200" t="s">
        <v>31</v>
      </c>
      <c r="D278" s="210">
        <v>110</v>
      </c>
    </row>
    <row r="279" spans="1:4" x14ac:dyDescent="0.2">
      <c r="A279" s="117" t="s">
        <v>102</v>
      </c>
      <c r="B279" s="212"/>
      <c r="C279" s="213"/>
      <c r="D279" s="214">
        <f>SUM(D2:D278)</f>
        <v>18764.249999999993</v>
      </c>
    </row>
  </sheetData>
  <autoFilter ref="A1:D279" xr:uid="{70363E10-F9C5-41AA-AAAC-5BFF1270792B}"/>
  <mergeCells count="1">
    <mergeCell ref="B279:C279"/>
  </mergeCells>
  <phoneticPr fontId="28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CAF22-9E98-4FD7-B83B-7D73F6B12FD0}">
  <dimension ref="A1:Q59"/>
  <sheetViews>
    <sheetView topLeftCell="G1" workbookViewId="0">
      <pane ySplit="1" topLeftCell="A54" activePane="bottomLeft" state="frozen"/>
      <selection pane="bottomLeft" activeCell="C59" sqref="C59"/>
    </sheetView>
  </sheetViews>
  <sheetFormatPr defaultColWidth="24" defaultRowHeight="15" x14ac:dyDescent="0.25"/>
  <cols>
    <col min="1" max="1" width="20" style="1" bestFit="1" customWidth="1"/>
    <col min="2" max="2" width="12.140625" style="1" customWidth="1"/>
    <col min="3" max="3" width="23.7109375" style="1" bestFit="1" customWidth="1"/>
    <col min="4" max="4" width="16.85546875" style="1" customWidth="1"/>
    <col min="5" max="5" width="16.42578125" style="1" bestFit="1" customWidth="1"/>
    <col min="6" max="6" width="11" style="1" bestFit="1" customWidth="1"/>
    <col min="7" max="7" width="17.5703125" style="1" customWidth="1"/>
    <col min="8" max="8" width="13.5703125" style="1" customWidth="1"/>
    <col min="9" max="9" width="6" style="1" bestFit="1" customWidth="1"/>
    <col min="10" max="10" width="13.28515625" style="167" bestFit="1" customWidth="1"/>
    <col min="11" max="11" width="24" style="1"/>
    <col min="12" max="12" width="12" style="1" customWidth="1"/>
    <col min="13" max="13" width="15.28515625" style="1" customWidth="1"/>
    <col min="14" max="14" width="11.7109375" style="1" bestFit="1" customWidth="1"/>
    <col min="15" max="15" width="12.7109375" style="1" customWidth="1"/>
    <col min="16" max="16" width="10.140625" style="1" bestFit="1" customWidth="1"/>
    <col min="17" max="17" width="19" style="1" customWidth="1"/>
    <col min="18" max="16384" width="24" style="1"/>
  </cols>
  <sheetData>
    <row r="1" spans="1:17" ht="38.25" x14ac:dyDescent="0.25">
      <c r="A1" s="12" t="s">
        <v>37</v>
      </c>
      <c r="B1" s="12" t="s">
        <v>16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42</v>
      </c>
      <c r="H1" s="12" t="s">
        <v>43</v>
      </c>
      <c r="I1" s="12" t="s">
        <v>11</v>
      </c>
      <c r="J1" s="164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</row>
    <row r="2" spans="1:17" ht="30" x14ac:dyDescent="0.25">
      <c r="A2" s="68" t="s">
        <v>112</v>
      </c>
      <c r="B2" s="68" t="s">
        <v>109</v>
      </c>
      <c r="C2" s="68" t="s">
        <v>113</v>
      </c>
      <c r="D2" s="100" t="s">
        <v>319</v>
      </c>
      <c r="E2" s="68" t="s">
        <v>29</v>
      </c>
      <c r="F2" s="69">
        <v>44013</v>
      </c>
      <c r="G2" s="68" t="s">
        <v>52</v>
      </c>
      <c r="H2" s="76">
        <v>1</v>
      </c>
      <c r="I2" s="68">
        <v>5.26</v>
      </c>
      <c r="J2" s="163">
        <v>5.26</v>
      </c>
      <c r="K2" s="68" t="s">
        <v>356</v>
      </c>
      <c r="L2" s="69">
        <v>44021</v>
      </c>
      <c r="M2" s="69">
        <v>44026</v>
      </c>
      <c r="N2" s="69">
        <v>44049</v>
      </c>
      <c r="O2" s="68">
        <v>23</v>
      </c>
      <c r="P2" s="104">
        <v>0</v>
      </c>
      <c r="Q2" s="79" t="s">
        <v>56</v>
      </c>
    </row>
    <row r="3" spans="1:17" ht="30" x14ac:dyDescent="0.25">
      <c r="A3" s="68" t="s">
        <v>119</v>
      </c>
      <c r="B3" s="68" t="s">
        <v>120</v>
      </c>
      <c r="C3" s="68" t="s">
        <v>121</v>
      </c>
      <c r="D3" s="100" t="s">
        <v>319</v>
      </c>
      <c r="E3" s="68" t="s">
        <v>29</v>
      </c>
      <c r="F3" s="69">
        <v>44160</v>
      </c>
      <c r="G3" s="68" t="s">
        <v>52</v>
      </c>
      <c r="H3" s="76">
        <v>22400</v>
      </c>
      <c r="I3" s="68">
        <v>5.26</v>
      </c>
      <c r="J3" s="163">
        <v>117824</v>
      </c>
      <c r="K3" s="68" t="s">
        <v>122</v>
      </c>
      <c r="L3" s="80">
        <v>44162</v>
      </c>
      <c r="M3" s="69">
        <v>44184</v>
      </c>
      <c r="N3" s="69">
        <v>44187</v>
      </c>
      <c r="O3" s="68">
        <v>3</v>
      </c>
      <c r="P3" s="104">
        <v>118000</v>
      </c>
      <c r="Q3" s="77" t="s">
        <v>53</v>
      </c>
    </row>
    <row r="4" spans="1:17" ht="30" x14ac:dyDescent="0.25">
      <c r="A4" s="68" t="s">
        <v>126</v>
      </c>
      <c r="B4" s="68" t="s">
        <v>127</v>
      </c>
      <c r="C4" s="68" t="s">
        <v>121</v>
      </c>
      <c r="D4" s="100" t="s">
        <v>319</v>
      </c>
      <c r="E4" s="68" t="s">
        <v>29</v>
      </c>
      <c r="F4" s="69">
        <v>44089</v>
      </c>
      <c r="G4" s="68" t="s">
        <v>52</v>
      </c>
      <c r="H4" s="76">
        <v>10800</v>
      </c>
      <c r="I4" s="68">
        <v>5.26</v>
      </c>
      <c r="J4" s="163">
        <v>56808</v>
      </c>
      <c r="K4" s="68" t="s">
        <v>122</v>
      </c>
      <c r="L4" s="69">
        <v>44109</v>
      </c>
      <c r="M4" s="69">
        <v>44119</v>
      </c>
      <c r="N4" s="69">
        <v>44120</v>
      </c>
      <c r="O4" s="68">
        <v>1</v>
      </c>
      <c r="P4" s="104">
        <v>76000</v>
      </c>
      <c r="Q4" s="77" t="s">
        <v>53</v>
      </c>
    </row>
    <row r="5" spans="1:17" ht="45" x14ac:dyDescent="0.25">
      <c r="A5" s="68" t="s">
        <v>128</v>
      </c>
      <c r="B5" s="68" t="s">
        <v>7</v>
      </c>
      <c r="C5" s="68" t="s">
        <v>129</v>
      </c>
      <c r="D5" s="100" t="s">
        <v>319</v>
      </c>
      <c r="E5" s="68" t="s">
        <v>29</v>
      </c>
      <c r="F5" s="69">
        <v>44033</v>
      </c>
      <c r="G5" s="68" t="s">
        <v>52</v>
      </c>
      <c r="H5" s="76">
        <v>45</v>
      </c>
      <c r="I5" s="68">
        <v>5.26</v>
      </c>
      <c r="J5" s="163">
        <v>236.7</v>
      </c>
      <c r="K5" s="68" t="s">
        <v>362</v>
      </c>
      <c r="L5" s="69">
        <v>44064</v>
      </c>
      <c r="M5" s="69">
        <v>44078</v>
      </c>
      <c r="N5" s="69">
        <v>44082</v>
      </c>
      <c r="O5" s="68">
        <v>4</v>
      </c>
      <c r="P5" s="104">
        <v>2500</v>
      </c>
      <c r="Q5" s="77" t="s">
        <v>53</v>
      </c>
    </row>
    <row r="6" spans="1:17" ht="60" x14ac:dyDescent="0.25">
      <c r="A6" s="68" t="s">
        <v>130</v>
      </c>
      <c r="B6" s="68" t="s">
        <v>7</v>
      </c>
      <c r="C6" s="68" t="s">
        <v>131</v>
      </c>
      <c r="D6" s="100" t="s">
        <v>319</v>
      </c>
      <c r="E6" s="68" t="s">
        <v>29</v>
      </c>
      <c r="F6" s="69">
        <v>43776</v>
      </c>
      <c r="G6" s="68" t="s">
        <v>52</v>
      </c>
      <c r="H6" s="76">
        <v>14809.48</v>
      </c>
      <c r="I6" s="68">
        <v>5.26</v>
      </c>
      <c r="J6" s="163">
        <v>77897.864799999996</v>
      </c>
      <c r="K6" s="68" t="s">
        <v>364</v>
      </c>
      <c r="L6" s="69">
        <v>43809</v>
      </c>
      <c r="M6" s="69">
        <v>43850</v>
      </c>
      <c r="N6" s="69">
        <v>43854</v>
      </c>
      <c r="O6" s="68">
        <v>4</v>
      </c>
      <c r="P6" s="104">
        <v>337000</v>
      </c>
      <c r="Q6" s="77" t="s">
        <v>53</v>
      </c>
    </row>
    <row r="7" spans="1:17" ht="75" x14ac:dyDescent="0.25">
      <c r="A7" s="68" t="s">
        <v>132</v>
      </c>
      <c r="B7" s="68" t="s">
        <v>7</v>
      </c>
      <c r="C7" s="68" t="s">
        <v>21</v>
      </c>
      <c r="D7" s="100" t="s">
        <v>319</v>
      </c>
      <c r="E7" s="68" t="s">
        <v>29</v>
      </c>
      <c r="F7" s="69">
        <v>43801</v>
      </c>
      <c r="G7" s="68" t="s">
        <v>52</v>
      </c>
      <c r="H7" s="76">
        <v>706.16</v>
      </c>
      <c r="I7" s="68">
        <v>5.26</v>
      </c>
      <c r="J7" s="163">
        <v>3714.4015999999997</v>
      </c>
      <c r="K7" s="100" t="s">
        <v>365</v>
      </c>
      <c r="L7" s="69">
        <v>43812</v>
      </c>
      <c r="M7" s="69">
        <v>43829</v>
      </c>
      <c r="N7" s="69">
        <v>43832</v>
      </c>
      <c r="O7" s="68">
        <v>3</v>
      </c>
      <c r="P7" s="104">
        <v>19600</v>
      </c>
      <c r="Q7" s="77" t="s">
        <v>53</v>
      </c>
    </row>
    <row r="8" spans="1:17" ht="30" x14ac:dyDescent="0.25">
      <c r="A8" s="68" t="s">
        <v>133</v>
      </c>
      <c r="B8" s="68" t="s">
        <v>7</v>
      </c>
      <c r="C8" s="68" t="s">
        <v>21</v>
      </c>
      <c r="D8" s="100" t="s">
        <v>319</v>
      </c>
      <c r="E8" s="68" t="s">
        <v>29</v>
      </c>
      <c r="F8" s="69">
        <v>43803</v>
      </c>
      <c r="G8" s="68" t="s">
        <v>52</v>
      </c>
      <c r="H8" s="76">
        <v>83335.600000000006</v>
      </c>
      <c r="I8" s="68">
        <v>5.26</v>
      </c>
      <c r="J8" s="163">
        <v>438345.25599999999</v>
      </c>
      <c r="K8" s="100" t="s">
        <v>415</v>
      </c>
      <c r="L8" s="69">
        <v>43822</v>
      </c>
      <c r="M8" s="69">
        <v>43828</v>
      </c>
      <c r="N8" s="69">
        <v>43832</v>
      </c>
      <c r="O8" s="68">
        <v>4</v>
      </c>
      <c r="P8" s="104">
        <v>23000</v>
      </c>
      <c r="Q8" s="77" t="s">
        <v>53</v>
      </c>
    </row>
    <row r="9" spans="1:17" ht="30" x14ac:dyDescent="0.25">
      <c r="A9" s="68" t="s">
        <v>134</v>
      </c>
      <c r="B9" s="68" t="s">
        <v>7</v>
      </c>
      <c r="C9" s="68" t="s">
        <v>21</v>
      </c>
      <c r="D9" s="100" t="s">
        <v>319</v>
      </c>
      <c r="E9" s="68" t="s">
        <v>29</v>
      </c>
      <c r="F9" s="69">
        <v>43808</v>
      </c>
      <c r="G9" s="68" t="s">
        <v>52</v>
      </c>
      <c r="H9" s="76">
        <v>9234.4699999999993</v>
      </c>
      <c r="I9" s="68">
        <v>5.26</v>
      </c>
      <c r="J9" s="163">
        <v>48573.312199999993</v>
      </c>
      <c r="K9" s="100" t="s">
        <v>415</v>
      </c>
      <c r="L9" s="69">
        <v>43822</v>
      </c>
      <c r="M9" s="69">
        <v>43828</v>
      </c>
      <c r="N9" s="69">
        <v>43832</v>
      </c>
      <c r="O9" s="68">
        <v>4</v>
      </c>
      <c r="P9" s="104">
        <v>137000</v>
      </c>
      <c r="Q9" s="77" t="s">
        <v>53</v>
      </c>
    </row>
    <row r="10" spans="1:17" ht="30" x14ac:dyDescent="0.25">
      <c r="A10" s="68" t="s">
        <v>135</v>
      </c>
      <c r="B10" s="68" t="s">
        <v>7</v>
      </c>
      <c r="C10" s="68" t="s">
        <v>21</v>
      </c>
      <c r="D10" s="100" t="s">
        <v>319</v>
      </c>
      <c r="E10" s="68" t="s">
        <v>29</v>
      </c>
      <c r="F10" s="69">
        <v>44068</v>
      </c>
      <c r="G10" s="68" t="s">
        <v>52</v>
      </c>
      <c r="H10" s="76">
        <v>10325.129999999999</v>
      </c>
      <c r="I10" s="68">
        <v>5.26</v>
      </c>
      <c r="J10" s="163">
        <v>54310.183799999992</v>
      </c>
      <c r="K10" s="68" t="s">
        <v>136</v>
      </c>
      <c r="L10" s="69">
        <v>44089</v>
      </c>
      <c r="M10" s="69">
        <v>44111</v>
      </c>
      <c r="N10" s="69">
        <v>44112</v>
      </c>
      <c r="O10" s="68">
        <v>1</v>
      </c>
      <c r="P10" s="104">
        <v>31500</v>
      </c>
      <c r="Q10" s="77" t="s">
        <v>53</v>
      </c>
    </row>
    <row r="11" spans="1:17" ht="75" x14ac:dyDescent="0.25">
      <c r="A11" s="68" t="s">
        <v>137</v>
      </c>
      <c r="B11" s="68" t="s">
        <v>7</v>
      </c>
      <c r="C11" s="68" t="s">
        <v>138</v>
      </c>
      <c r="D11" s="100" t="s">
        <v>319</v>
      </c>
      <c r="E11" s="68" t="s">
        <v>29</v>
      </c>
      <c r="F11" s="69">
        <v>44106</v>
      </c>
      <c r="G11" s="68" t="s">
        <v>52</v>
      </c>
      <c r="H11" s="76">
        <v>4179.29</v>
      </c>
      <c r="I11" s="68">
        <v>5.26</v>
      </c>
      <c r="J11" s="163">
        <v>21983.065399999999</v>
      </c>
      <c r="K11" s="100" t="s">
        <v>416</v>
      </c>
      <c r="L11" s="69">
        <v>44134</v>
      </c>
      <c r="M11" s="69">
        <v>44165</v>
      </c>
      <c r="N11" s="69">
        <v>44166</v>
      </c>
      <c r="O11" s="68">
        <v>1</v>
      </c>
      <c r="P11" s="104">
        <v>31000</v>
      </c>
      <c r="Q11" s="77" t="s">
        <v>53</v>
      </c>
    </row>
    <row r="12" spans="1:17" ht="30" x14ac:dyDescent="0.25">
      <c r="A12" s="68" t="s">
        <v>139</v>
      </c>
      <c r="B12" s="68" t="s">
        <v>7</v>
      </c>
      <c r="C12" s="68" t="s">
        <v>140</v>
      </c>
      <c r="D12" s="100" t="s">
        <v>319</v>
      </c>
      <c r="E12" s="68" t="s">
        <v>29</v>
      </c>
      <c r="F12" s="69">
        <v>44160</v>
      </c>
      <c r="G12" s="68" t="s">
        <v>52</v>
      </c>
      <c r="H12" s="76">
        <v>884.53</v>
      </c>
      <c r="I12" s="68">
        <v>5.26</v>
      </c>
      <c r="J12" s="163">
        <v>4652.6277999999993</v>
      </c>
      <c r="K12" s="100" t="s">
        <v>164</v>
      </c>
      <c r="L12" s="69">
        <v>44161</v>
      </c>
      <c r="M12" s="69">
        <v>44170</v>
      </c>
      <c r="N12" s="69">
        <v>44173</v>
      </c>
      <c r="O12" s="81">
        <v>3</v>
      </c>
      <c r="P12" s="104">
        <v>219000</v>
      </c>
      <c r="Q12" s="77" t="s">
        <v>53</v>
      </c>
    </row>
    <row r="13" spans="1:17" ht="30" x14ac:dyDescent="0.25">
      <c r="A13" s="68" t="s">
        <v>141</v>
      </c>
      <c r="B13" s="68" t="s">
        <v>7</v>
      </c>
      <c r="C13" s="68" t="s">
        <v>21</v>
      </c>
      <c r="D13" s="100" t="s">
        <v>319</v>
      </c>
      <c r="E13" s="68" t="s">
        <v>29</v>
      </c>
      <c r="F13" s="69">
        <v>44147</v>
      </c>
      <c r="G13" s="68" t="s">
        <v>52</v>
      </c>
      <c r="H13" s="76">
        <v>3369.36</v>
      </c>
      <c r="I13" s="68">
        <v>5.26</v>
      </c>
      <c r="J13" s="163">
        <v>17722.833600000002</v>
      </c>
      <c r="K13" s="100" t="s">
        <v>366</v>
      </c>
      <c r="L13" s="69">
        <v>44172</v>
      </c>
      <c r="M13" s="69">
        <v>44180</v>
      </c>
      <c r="N13" s="69">
        <v>44181</v>
      </c>
      <c r="O13" s="68">
        <v>1</v>
      </c>
      <c r="P13" s="104">
        <v>21000</v>
      </c>
      <c r="Q13" s="77" t="s">
        <v>53</v>
      </c>
    </row>
    <row r="14" spans="1:17" ht="30" x14ac:dyDescent="0.25">
      <c r="A14" s="68" t="s">
        <v>142</v>
      </c>
      <c r="B14" s="68" t="s">
        <v>7</v>
      </c>
      <c r="C14" s="68" t="s">
        <v>21</v>
      </c>
      <c r="D14" s="100" t="s">
        <v>319</v>
      </c>
      <c r="E14" s="68" t="s">
        <v>29</v>
      </c>
      <c r="F14" s="69">
        <v>43861</v>
      </c>
      <c r="G14" s="68" t="s">
        <v>52</v>
      </c>
      <c r="H14" s="76">
        <v>345.85</v>
      </c>
      <c r="I14" s="68">
        <v>5.26</v>
      </c>
      <c r="J14" s="163">
        <v>1819.171</v>
      </c>
      <c r="K14" s="68" t="s">
        <v>143</v>
      </c>
      <c r="L14" s="80">
        <v>43881</v>
      </c>
      <c r="M14" s="69">
        <v>43888</v>
      </c>
      <c r="N14" s="69">
        <v>43893</v>
      </c>
      <c r="O14" s="68">
        <v>5</v>
      </c>
      <c r="P14" s="104">
        <v>3000</v>
      </c>
      <c r="Q14" s="77" t="s">
        <v>53</v>
      </c>
    </row>
    <row r="15" spans="1:17" ht="45" x14ac:dyDescent="0.25">
      <c r="A15" s="68" t="s">
        <v>144</v>
      </c>
      <c r="B15" s="68" t="s">
        <v>7</v>
      </c>
      <c r="C15" s="68" t="s">
        <v>59</v>
      </c>
      <c r="D15" s="100" t="s">
        <v>319</v>
      </c>
      <c r="E15" s="68" t="s">
        <v>29</v>
      </c>
      <c r="F15" s="69">
        <v>43865</v>
      </c>
      <c r="G15" s="68" t="s">
        <v>52</v>
      </c>
      <c r="H15" s="76">
        <v>41298.86</v>
      </c>
      <c r="I15" s="68">
        <v>5.26</v>
      </c>
      <c r="J15" s="163">
        <v>217232.0036</v>
      </c>
      <c r="K15" s="68" t="s">
        <v>145</v>
      </c>
      <c r="L15" s="69">
        <v>43881</v>
      </c>
      <c r="M15" s="69">
        <v>43889</v>
      </c>
      <c r="N15" s="69">
        <v>43896</v>
      </c>
      <c r="O15" s="68">
        <v>7</v>
      </c>
      <c r="P15" s="104">
        <v>31000</v>
      </c>
      <c r="Q15" s="77" t="s">
        <v>53</v>
      </c>
    </row>
    <row r="16" spans="1:17" ht="75" x14ac:dyDescent="0.25">
      <c r="A16" s="68" t="s">
        <v>146</v>
      </c>
      <c r="B16" s="68" t="s">
        <v>7</v>
      </c>
      <c r="C16" s="68" t="s">
        <v>21</v>
      </c>
      <c r="D16" s="100" t="s">
        <v>319</v>
      </c>
      <c r="E16" s="68" t="s">
        <v>29</v>
      </c>
      <c r="F16" s="69">
        <v>43894</v>
      </c>
      <c r="G16" s="68" t="s">
        <v>52</v>
      </c>
      <c r="H16" s="76">
        <v>1626.88</v>
      </c>
      <c r="I16" s="68">
        <v>5.26</v>
      </c>
      <c r="J16" s="163">
        <v>8557.3888000000006</v>
      </c>
      <c r="K16" s="100" t="s">
        <v>417</v>
      </c>
      <c r="L16" s="69">
        <v>43907</v>
      </c>
      <c r="M16" s="69">
        <v>43920</v>
      </c>
      <c r="N16" s="69">
        <v>43924</v>
      </c>
      <c r="O16" s="68">
        <v>4</v>
      </c>
      <c r="P16" s="104">
        <v>36000</v>
      </c>
      <c r="Q16" s="77" t="s">
        <v>53</v>
      </c>
    </row>
    <row r="17" spans="1:17" ht="45" x14ac:dyDescent="0.25">
      <c r="A17" s="68" t="s">
        <v>147</v>
      </c>
      <c r="B17" s="68" t="s">
        <v>7</v>
      </c>
      <c r="C17" s="68" t="s">
        <v>21</v>
      </c>
      <c r="D17" s="100" t="s">
        <v>319</v>
      </c>
      <c r="E17" s="68" t="s">
        <v>29</v>
      </c>
      <c r="F17" s="69">
        <v>43895</v>
      </c>
      <c r="G17" s="68" t="s">
        <v>52</v>
      </c>
      <c r="H17" s="76">
        <v>4262.68</v>
      </c>
      <c r="I17" s="68">
        <v>5.26</v>
      </c>
      <c r="J17" s="163">
        <v>22421.696800000002</v>
      </c>
      <c r="K17" s="68" t="s">
        <v>148</v>
      </c>
      <c r="L17" s="69">
        <v>43906</v>
      </c>
      <c r="M17" s="69">
        <v>43918</v>
      </c>
      <c r="N17" s="69">
        <v>43922</v>
      </c>
      <c r="O17" s="68">
        <v>4</v>
      </c>
      <c r="P17" s="104">
        <v>5000</v>
      </c>
      <c r="Q17" s="77" t="s">
        <v>53</v>
      </c>
    </row>
    <row r="18" spans="1:17" ht="60" x14ac:dyDescent="0.25">
      <c r="A18" s="68" t="s">
        <v>149</v>
      </c>
      <c r="B18" s="68" t="s">
        <v>7</v>
      </c>
      <c r="C18" s="68" t="s">
        <v>21</v>
      </c>
      <c r="D18" s="100" t="s">
        <v>319</v>
      </c>
      <c r="E18" s="68" t="s">
        <v>29</v>
      </c>
      <c r="F18" s="69">
        <v>43895</v>
      </c>
      <c r="G18" s="68" t="s">
        <v>52</v>
      </c>
      <c r="H18" s="76">
        <v>31221.83</v>
      </c>
      <c r="I18" s="68">
        <v>5.26</v>
      </c>
      <c r="J18" s="163">
        <v>164226.82579999999</v>
      </c>
      <c r="K18" s="68" t="s">
        <v>150</v>
      </c>
      <c r="L18" s="69">
        <v>43936</v>
      </c>
      <c r="M18" s="69">
        <v>43946</v>
      </c>
      <c r="N18" s="69">
        <v>43950</v>
      </c>
      <c r="O18" s="68">
        <v>4</v>
      </c>
      <c r="P18" s="104">
        <v>116000</v>
      </c>
      <c r="Q18" s="77" t="s">
        <v>53</v>
      </c>
    </row>
    <row r="19" spans="1:17" ht="60" x14ac:dyDescent="0.25">
      <c r="A19" s="68" t="s">
        <v>151</v>
      </c>
      <c r="B19" s="68" t="s">
        <v>7</v>
      </c>
      <c r="C19" s="68" t="s">
        <v>21</v>
      </c>
      <c r="D19" s="100" t="s">
        <v>319</v>
      </c>
      <c r="E19" s="68" t="s">
        <v>29</v>
      </c>
      <c r="F19" s="69">
        <v>43895</v>
      </c>
      <c r="G19" s="68" t="s">
        <v>52</v>
      </c>
      <c r="H19" s="76">
        <v>17103.28</v>
      </c>
      <c r="I19" s="68">
        <v>5.26</v>
      </c>
      <c r="J19" s="163">
        <v>89963.252799999987</v>
      </c>
      <c r="K19" s="100" t="s">
        <v>418</v>
      </c>
      <c r="L19" s="69">
        <v>43913</v>
      </c>
      <c r="M19" s="69">
        <v>43930</v>
      </c>
      <c r="N19" s="69">
        <v>43934</v>
      </c>
      <c r="O19" s="68">
        <v>4</v>
      </c>
      <c r="P19" s="104">
        <v>13800</v>
      </c>
      <c r="Q19" s="77" t="s">
        <v>53</v>
      </c>
    </row>
    <row r="20" spans="1:17" ht="60" x14ac:dyDescent="0.25">
      <c r="A20" s="68" t="s">
        <v>152</v>
      </c>
      <c r="B20" s="68" t="s">
        <v>7</v>
      </c>
      <c r="C20" s="68" t="s">
        <v>21</v>
      </c>
      <c r="D20" s="100" t="s">
        <v>319</v>
      </c>
      <c r="E20" s="68" t="s">
        <v>29</v>
      </c>
      <c r="F20" s="69">
        <v>43923</v>
      </c>
      <c r="G20" s="68" t="s">
        <v>52</v>
      </c>
      <c r="H20" s="76">
        <v>83335.600000000006</v>
      </c>
      <c r="I20" s="68">
        <v>5.26</v>
      </c>
      <c r="J20" s="163">
        <v>438345.25599999999</v>
      </c>
      <c r="K20" s="68" t="s">
        <v>153</v>
      </c>
      <c r="L20" s="69">
        <v>43937</v>
      </c>
      <c r="M20" s="69">
        <v>43945</v>
      </c>
      <c r="N20" s="69">
        <v>43949</v>
      </c>
      <c r="O20" s="68">
        <v>4</v>
      </c>
      <c r="P20" s="104">
        <v>21000</v>
      </c>
      <c r="Q20" s="77" t="s">
        <v>53</v>
      </c>
    </row>
    <row r="21" spans="1:17" ht="30" x14ac:dyDescent="0.25">
      <c r="A21" s="68" t="s">
        <v>154</v>
      </c>
      <c r="B21" s="68" t="s">
        <v>7</v>
      </c>
      <c r="C21" s="68" t="s">
        <v>21</v>
      </c>
      <c r="D21" s="100" t="s">
        <v>319</v>
      </c>
      <c r="E21" s="68" t="s">
        <v>29</v>
      </c>
      <c r="F21" s="69">
        <v>43923</v>
      </c>
      <c r="G21" s="68" t="s">
        <v>52</v>
      </c>
      <c r="H21" s="76">
        <v>36337.339999999997</v>
      </c>
      <c r="I21" s="68">
        <v>5.26</v>
      </c>
      <c r="J21" s="163">
        <v>191134.40839999999</v>
      </c>
      <c r="K21" s="68" t="s">
        <v>136</v>
      </c>
      <c r="L21" s="69">
        <v>43943</v>
      </c>
      <c r="M21" s="69">
        <v>43949</v>
      </c>
      <c r="N21" s="69">
        <v>43950</v>
      </c>
      <c r="O21" s="68">
        <v>1</v>
      </c>
      <c r="P21" s="104">
        <v>145000</v>
      </c>
      <c r="Q21" s="77" t="s">
        <v>53</v>
      </c>
    </row>
    <row r="22" spans="1:17" ht="45" x14ac:dyDescent="0.25">
      <c r="A22" s="68" t="s">
        <v>155</v>
      </c>
      <c r="B22" s="68" t="s">
        <v>7</v>
      </c>
      <c r="C22" s="68" t="s">
        <v>156</v>
      </c>
      <c r="D22" s="100" t="s">
        <v>319</v>
      </c>
      <c r="E22" s="68" t="s">
        <v>29</v>
      </c>
      <c r="F22" s="69">
        <v>43936</v>
      </c>
      <c r="G22" s="68" t="s">
        <v>52</v>
      </c>
      <c r="H22" s="76">
        <v>25099.200000000001</v>
      </c>
      <c r="I22" s="68">
        <v>5.26</v>
      </c>
      <c r="J22" s="163">
        <v>132021.79199999999</v>
      </c>
      <c r="K22" s="68" t="s">
        <v>157</v>
      </c>
      <c r="L22" s="69">
        <v>43949</v>
      </c>
      <c r="M22" s="69">
        <v>43957</v>
      </c>
      <c r="N22" s="69">
        <v>43959</v>
      </c>
      <c r="O22" s="68">
        <v>2</v>
      </c>
      <c r="P22" s="104">
        <v>41700</v>
      </c>
      <c r="Q22" s="77" t="s">
        <v>53</v>
      </c>
    </row>
    <row r="23" spans="1:17" ht="30" x14ac:dyDescent="0.25">
      <c r="A23" s="68" t="s">
        <v>158</v>
      </c>
      <c r="B23" s="68" t="s">
        <v>7</v>
      </c>
      <c r="C23" s="68" t="s">
        <v>21</v>
      </c>
      <c r="D23" s="100" t="s">
        <v>319</v>
      </c>
      <c r="E23" s="68" t="s">
        <v>29</v>
      </c>
      <c r="F23" s="69">
        <v>43950</v>
      </c>
      <c r="G23" s="68" t="s">
        <v>52</v>
      </c>
      <c r="H23" s="76">
        <v>2001.22</v>
      </c>
      <c r="I23" s="68">
        <v>5.26</v>
      </c>
      <c r="J23" s="163">
        <v>10526.4172</v>
      </c>
      <c r="K23" s="100" t="s">
        <v>367</v>
      </c>
      <c r="L23" s="69">
        <v>43962</v>
      </c>
      <c r="M23" s="69">
        <v>43969</v>
      </c>
      <c r="N23" s="69">
        <v>43971</v>
      </c>
      <c r="O23" s="68">
        <v>2</v>
      </c>
      <c r="P23" s="104">
        <v>36100</v>
      </c>
      <c r="Q23" s="77" t="s">
        <v>53</v>
      </c>
    </row>
    <row r="24" spans="1:17" ht="90" x14ac:dyDescent="0.25">
      <c r="A24" s="68" t="s">
        <v>159</v>
      </c>
      <c r="B24" s="68" t="s">
        <v>7</v>
      </c>
      <c r="C24" s="68" t="s">
        <v>160</v>
      </c>
      <c r="D24" s="100" t="s">
        <v>319</v>
      </c>
      <c r="E24" s="68" t="s">
        <v>29</v>
      </c>
      <c r="F24" s="69">
        <v>43956</v>
      </c>
      <c r="G24" s="68" t="s">
        <v>52</v>
      </c>
      <c r="H24" s="76">
        <v>4092.72</v>
      </c>
      <c r="I24" s="68">
        <v>5.26</v>
      </c>
      <c r="J24" s="163">
        <v>21527.707199999997</v>
      </c>
      <c r="K24" s="100" t="s">
        <v>368</v>
      </c>
      <c r="L24" s="69">
        <v>43965</v>
      </c>
      <c r="M24" s="69">
        <v>43980</v>
      </c>
      <c r="N24" s="69">
        <v>43990</v>
      </c>
      <c r="O24" s="68">
        <v>10</v>
      </c>
      <c r="P24" s="104">
        <v>51300</v>
      </c>
      <c r="Q24" s="77" t="s">
        <v>53</v>
      </c>
    </row>
    <row r="25" spans="1:17" ht="120" x14ac:dyDescent="0.25">
      <c r="A25" s="68" t="s">
        <v>161</v>
      </c>
      <c r="B25" s="68" t="s">
        <v>7</v>
      </c>
      <c r="C25" s="68" t="s">
        <v>21</v>
      </c>
      <c r="D25" s="100" t="s">
        <v>319</v>
      </c>
      <c r="E25" s="68" t="s">
        <v>29</v>
      </c>
      <c r="F25" s="69">
        <v>43980</v>
      </c>
      <c r="G25" s="68" t="s">
        <v>52</v>
      </c>
      <c r="H25" s="76">
        <v>729</v>
      </c>
      <c r="I25" s="68">
        <v>5.26</v>
      </c>
      <c r="J25" s="163">
        <v>3834.54</v>
      </c>
      <c r="K25" s="100" t="s">
        <v>419</v>
      </c>
      <c r="L25" s="69">
        <v>43997</v>
      </c>
      <c r="M25" s="69">
        <v>44055</v>
      </c>
      <c r="N25" s="69">
        <v>44056</v>
      </c>
      <c r="O25" s="68">
        <v>1</v>
      </c>
      <c r="P25" s="104">
        <v>2700</v>
      </c>
      <c r="Q25" s="77" t="s">
        <v>53</v>
      </c>
    </row>
    <row r="26" spans="1:17" ht="45" x14ac:dyDescent="0.25">
      <c r="A26" s="68" t="s">
        <v>162</v>
      </c>
      <c r="B26" s="68" t="s">
        <v>7</v>
      </c>
      <c r="C26" s="68" t="s">
        <v>57</v>
      </c>
      <c r="D26" s="100" t="s">
        <v>319</v>
      </c>
      <c r="E26" s="68" t="s">
        <v>29</v>
      </c>
      <c r="F26" s="69">
        <v>43997</v>
      </c>
      <c r="G26" s="68" t="s">
        <v>52</v>
      </c>
      <c r="H26" s="76">
        <v>41071.800000000003</v>
      </c>
      <c r="I26" s="68">
        <v>5.26</v>
      </c>
      <c r="J26" s="163">
        <v>216037.66800000001</v>
      </c>
      <c r="K26" s="68" t="s">
        <v>369</v>
      </c>
      <c r="L26" s="69">
        <v>44007</v>
      </c>
      <c r="M26" s="69">
        <v>44015</v>
      </c>
      <c r="N26" s="69">
        <v>44020</v>
      </c>
      <c r="O26" s="68">
        <v>5</v>
      </c>
      <c r="P26" s="104">
        <v>53000</v>
      </c>
      <c r="Q26" s="77" t="s">
        <v>53</v>
      </c>
    </row>
    <row r="27" spans="1:17" ht="30" x14ac:dyDescent="0.25">
      <c r="A27" s="68" t="s">
        <v>163</v>
      </c>
      <c r="B27" s="68" t="s">
        <v>7</v>
      </c>
      <c r="C27" s="68" t="s">
        <v>140</v>
      </c>
      <c r="D27" s="100" t="s">
        <v>319</v>
      </c>
      <c r="E27" s="68" t="s">
        <v>29</v>
      </c>
      <c r="F27" s="69">
        <v>44027</v>
      </c>
      <c r="G27" s="68" t="s">
        <v>52</v>
      </c>
      <c r="H27" s="76">
        <v>100</v>
      </c>
      <c r="I27" s="68">
        <v>5.26</v>
      </c>
      <c r="J27" s="163">
        <v>526</v>
      </c>
      <c r="K27" s="68" t="s">
        <v>164</v>
      </c>
      <c r="L27" s="69">
        <v>44027</v>
      </c>
      <c r="M27" s="69">
        <v>44044</v>
      </c>
      <c r="N27" s="69">
        <v>44046</v>
      </c>
      <c r="O27" s="68">
        <v>2</v>
      </c>
      <c r="P27" s="104">
        <v>102100</v>
      </c>
      <c r="Q27" s="77" t="s">
        <v>53</v>
      </c>
    </row>
    <row r="28" spans="1:17" ht="30" x14ac:dyDescent="0.25">
      <c r="A28" s="68" t="s">
        <v>165</v>
      </c>
      <c r="B28" s="68" t="s">
        <v>7</v>
      </c>
      <c r="C28" s="68" t="s">
        <v>59</v>
      </c>
      <c r="D28" s="100" t="s">
        <v>319</v>
      </c>
      <c r="E28" s="68" t="s">
        <v>29</v>
      </c>
      <c r="F28" s="69">
        <v>44033</v>
      </c>
      <c r="G28" s="68" t="s">
        <v>52</v>
      </c>
      <c r="H28" s="76">
        <v>47669.26</v>
      </c>
      <c r="I28" s="68">
        <v>5.26</v>
      </c>
      <c r="J28" s="163">
        <v>250740.3076</v>
      </c>
      <c r="K28" s="100" t="s">
        <v>370</v>
      </c>
      <c r="L28" s="69">
        <v>44048</v>
      </c>
      <c r="M28" s="69">
        <v>44053</v>
      </c>
      <c r="N28" s="69">
        <v>44054</v>
      </c>
      <c r="O28" s="68">
        <v>1</v>
      </c>
      <c r="P28" s="104">
        <v>42000</v>
      </c>
      <c r="Q28" s="77" t="s">
        <v>53</v>
      </c>
    </row>
    <row r="29" spans="1:17" ht="105" x14ac:dyDescent="0.25">
      <c r="A29" s="68" t="s">
        <v>179</v>
      </c>
      <c r="B29" s="68" t="s">
        <v>9</v>
      </c>
      <c r="C29" s="68" t="s">
        <v>64</v>
      </c>
      <c r="D29" s="100" t="s">
        <v>319</v>
      </c>
      <c r="E29" s="68" t="s">
        <v>29</v>
      </c>
      <c r="F29" s="69">
        <v>44068</v>
      </c>
      <c r="G29" s="68" t="s">
        <v>52</v>
      </c>
      <c r="H29" s="76">
        <v>11046.8</v>
      </c>
      <c r="I29" s="68">
        <v>5.26</v>
      </c>
      <c r="J29" s="163">
        <v>58106.167999999991</v>
      </c>
      <c r="K29" s="100" t="s">
        <v>377</v>
      </c>
      <c r="L29" s="80">
        <v>44091</v>
      </c>
      <c r="M29" s="69">
        <v>44122</v>
      </c>
      <c r="N29" s="69">
        <v>44127</v>
      </c>
      <c r="O29" s="68">
        <v>5</v>
      </c>
      <c r="P29" s="104">
        <v>54900</v>
      </c>
      <c r="Q29" s="77" t="s">
        <v>53</v>
      </c>
    </row>
    <row r="30" spans="1:17" ht="60" x14ac:dyDescent="0.25">
      <c r="A30" s="68" t="s">
        <v>180</v>
      </c>
      <c r="B30" s="68" t="s">
        <v>9</v>
      </c>
      <c r="C30" s="68" t="s">
        <v>64</v>
      </c>
      <c r="D30" s="100" t="s">
        <v>319</v>
      </c>
      <c r="E30" s="68" t="s">
        <v>29</v>
      </c>
      <c r="F30" s="69">
        <v>44061</v>
      </c>
      <c r="G30" s="68" t="s">
        <v>52</v>
      </c>
      <c r="H30" s="76">
        <v>2296.33</v>
      </c>
      <c r="I30" s="68">
        <v>5.26</v>
      </c>
      <c r="J30" s="163">
        <v>12078.6958</v>
      </c>
      <c r="K30" s="100" t="s">
        <v>378</v>
      </c>
      <c r="L30" s="69">
        <v>44064</v>
      </c>
      <c r="M30" s="69">
        <v>44125</v>
      </c>
      <c r="N30" s="69">
        <v>44126</v>
      </c>
      <c r="O30" s="68">
        <v>1</v>
      </c>
      <c r="P30" s="104">
        <v>25200</v>
      </c>
      <c r="Q30" s="77" t="s">
        <v>53</v>
      </c>
    </row>
    <row r="31" spans="1:17" ht="60" x14ac:dyDescent="0.25">
      <c r="A31" s="68" t="s">
        <v>181</v>
      </c>
      <c r="B31" s="68" t="s">
        <v>9</v>
      </c>
      <c r="C31" s="68" t="s">
        <v>64</v>
      </c>
      <c r="D31" s="100" t="s">
        <v>319</v>
      </c>
      <c r="E31" s="68" t="s">
        <v>29</v>
      </c>
      <c r="F31" s="69">
        <v>44061</v>
      </c>
      <c r="G31" s="68" t="s">
        <v>52</v>
      </c>
      <c r="H31" s="76">
        <v>1721.91</v>
      </c>
      <c r="I31" s="68">
        <v>5.26</v>
      </c>
      <c r="J31" s="163">
        <v>9057.2466000000004</v>
      </c>
      <c r="K31" s="100" t="s">
        <v>379</v>
      </c>
      <c r="L31" s="69">
        <v>44068</v>
      </c>
      <c r="M31" s="69">
        <v>44120</v>
      </c>
      <c r="N31" s="69">
        <v>44124</v>
      </c>
      <c r="O31" s="68">
        <v>4</v>
      </c>
      <c r="P31" s="104">
        <v>17000</v>
      </c>
      <c r="Q31" s="77" t="s">
        <v>53</v>
      </c>
    </row>
    <row r="32" spans="1:17" ht="30" x14ac:dyDescent="0.25">
      <c r="A32" s="68" t="s">
        <v>182</v>
      </c>
      <c r="B32" s="68" t="s">
        <v>9</v>
      </c>
      <c r="C32" s="68" t="s">
        <v>64</v>
      </c>
      <c r="D32" s="100" t="s">
        <v>319</v>
      </c>
      <c r="E32" s="68" t="s">
        <v>29</v>
      </c>
      <c r="F32" s="69">
        <v>44133</v>
      </c>
      <c r="G32" s="68" t="s">
        <v>52</v>
      </c>
      <c r="H32" s="76">
        <v>1530.67</v>
      </c>
      <c r="I32" s="68">
        <v>5.26</v>
      </c>
      <c r="J32" s="163">
        <v>8051.3242</v>
      </c>
      <c r="K32" s="100" t="s">
        <v>61</v>
      </c>
      <c r="L32" s="69">
        <v>44146</v>
      </c>
      <c r="M32" s="69">
        <v>44161</v>
      </c>
      <c r="N32" s="69">
        <v>44165</v>
      </c>
      <c r="O32" s="68">
        <v>4</v>
      </c>
      <c r="P32" s="104">
        <v>29000</v>
      </c>
      <c r="Q32" s="77" t="s">
        <v>53</v>
      </c>
    </row>
    <row r="33" spans="1:17" ht="60" x14ac:dyDescent="0.25">
      <c r="A33" s="68" t="s">
        <v>185</v>
      </c>
      <c r="B33" s="68" t="s">
        <v>9</v>
      </c>
      <c r="C33" s="68" t="s">
        <v>63</v>
      </c>
      <c r="D33" s="100" t="s">
        <v>319</v>
      </c>
      <c r="E33" s="68" t="s">
        <v>29</v>
      </c>
      <c r="F33" s="69">
        <v>43873</v>
      </c>
      <c r="G33" s="68" t="s">
        <v>52</v>
      </c>
      <c r="H33" s="76">
        <v>220000.1</v>
      </c>
      <c r="I33" s="68">
        <v>5.26</v>
      </c>
      <c r="J33" s="163">
        <v>1157200.5260000001</v>
      </c>
      <c r="K33" s="100" t="s">
        <v>380</v>
      </c>
      <c r="L33" s="69">
        <v>43892</v>
      </c>
      <c r="M33" s="69">
        <v>43916</v>
      </c>
      <c r="N33" s="69">
        <v>43920</v>
      </c>
      <c r="O33" s="68">
        <v>4</v>
      </c>
      <c r="P33" s="104">
        <v>28000</v>
      </c>
      <c r="Q33" s="77" t="s">
        <v>53</v>
      </c>
    </row>
    <row r="34" spans="1:17" ht="30" x14ac:dyDescent="0.25">
      <c r="A34" s="68" t="s">
        <v>193</v>
      </c>
      <c r="B34" s="68" t="s">
        <v>6</v>
      </c>
      <c r="C34" s="68" t="s">
        <v>194</v>
      </c>
      <c r="D34" s="100" t="s">
        <v>319</v>
      </c>
      <c r="E34" s="68" t="s">
        <v>29</v>
      </c>
      <c r="F34" s="69">
        <v>44035</v>
      </c>
      <c r="G34" s="68" t="s">
        <v>52</v>
      </c>
      <c r="H34" s="76">
        <v>50</v>
      </c>
      <c r="I34" s="68">
        <v>5.26</v>
      </c>
      <c r="J34" s="163">
        <v>263</v>
      </c>
      <c r="K34" s="100" t="s">
        <v>381</v>
      </c>
      <c r="L34" s="81" t="s">
        <v>60</v>
      </c>
      <c r="M34" s="69">
        <v>44053</v>
      </c>
      <c r="N34" s="69">
        <v>44061</v>
      </c>
      <c r="O34" s="68">
        <v>8</v>
      </c>
      <c r="P34" s="104">
        <v>0</v>
      </c>
      <c r="Q34" s="77" t="s">
        <v>53</v>
      </c>
    </row>
    <row r="35" spans="1:17" ht="30" x14ac:dyDescent="0.25">
      <c r="A35" s="68" t="s">
        <v>223</v>
      </c>
      <c r="B35" s="68" t="s">
        <v>6</v>
      </c>
      <c r="C35" s="68" t="s">
        <v>66</v>
      </c>
      <c r="D35" s="100" t="s">
        <v>319</v>
      </c>
      <c r="E35" s="68" t="s">
        <v>29</v>
      </c>
      <c r="F35" s="69">
        <v>43811</v>
      </c>
      <c r="G35" s="68" t="s">
        <v>52</v>
      </c>
      <c r="H35" s="76">
        <v>50</v>
      </c>
      <c r="I35" s="68">
        <v>5.26</v>
      </c>
      <c r="J35" s="163">
        <v>263</v>
      </c>
      <c r="K35" s="68" t="s">
        <v>224</v>
      </c>
      <c r="L35" s="69">
        <v>43819</v>
      </c>
      <c r="M35" s="69">
        <v>43844</v>
      </c>
      <c r="N35" s="69">
        <v>43846</v>
      </c>
      <c r="O35" s="68">
        <v>2</v>
      </c>
      <c r="P35" s="104">
        <v>15000</v>
      </c>
      <c r="Q35" s="77" t="s">
        <v>53</v>
      </c>
    </row>
    <row r="36" spans="1:17" ht="60" x14ac:dyDescent="0.25">
      <c r="A36" s="68" t="s">
        <v>239</v>
      </c>
      <c r="B36" s="68" t="s">
        <v>6</v>
      </c>
      <c r="C36" s="68" t="s">
        <v>66</v>
      </c>
      <c r="D36" s="100" t="s">
        <v>319</v>
      </c>
      <c r="E36" s="68" t="s">
        <v>29</v>
      </c>
      <c r="F36" s="69">
        <v>43881</v>
      </c>
      <c r="G36" s="68" t="s">
        <v>52</v>
      </c>
      <c r="H36" s="76">
        <v>50</v>
      </c>
      <c r="I36" s="68">
        <v>5.26</v>
      </c>
      <c r="J36" s="163">
        <v>263</v>
      </c>
      <c r="K36" s="68" t="s">
        <v>240</v>
      </c>
      <c r="L36" s="69">
        <v>43893</v>
      </c>
      <c r="M36" s="69">
        <v>43908</v>
      </c>
      <c r="N36" s="69">
        <v>43910</v>
      </c>
      <c r="O36" s="68">
        <v>2</v>
      </c>
      <c r="P36" s="104">
        <v>16270</v>
      </c>
      <c r="Q36" s="77" t="s">
        <v>53</v>
      </c>
    </row>
    <row r="37" spans="1:17" ht="45" x14ac:dyDescent="0.25">
      <c r="A37" s="82" t="s">
        <v>253</v>
      </c>
      <c r="B37" s="82" t="s">
        <v>67</v>
      </c>
      <c r="C37" s="82" t="s">
        <v>254</v>
      </c>
      <c r="D37" s="100" t="s">
        <v>319</v>
      </c>
      <c r="E37" s="82" t="s">
        <v>0</v>
      </c>
      <c r="F37" s="83">
        <v>43795</v>
      </c>
      <c r="G37" s="82" t="s">
        <v>52</v>
      </c>
      <c r="H37" s="84">
        <v>2376</v>
      </c>
      <c r="I37" s="68">
        <v>5.26</v>
      </c>
      <c r="J37" s="163">
        <v>12497.76</v>
      </c>
      <c r="K37" s="82" t="s">
        <v>432</v>
      </c>
      <c r="L37" s="83">
        <v>43819</v>
      </c>
      <c r="M37" s="83">
        <v>43998</v>
      </c>
      <c r="N37" s="83">
        <v>44001</v>
      </c>
      <c r="O37" s="82">
        <v>3</v>
      </c>
      <c r="P37" s="106">
        <v>5000</v>
      </c>
      <c r="Q37" s="85" t="s">
        <v>53</v>
      </c>
    </row>
    <row r="38" spans="1:17" ht="45" x14ac:dyDescent="0.25">
      <c r="A38" s="82" t="s">
        <v>253</v>
      </c>
      <c r="B38" s="82" t="s">
        <v>67</v>
      </c>
      <c r="C38" s="82" t="s">
        <v>254</v>
      </c>
      <c r="D38" s="100" t="s">
        <v>319</v>
      </c>
      <c r="E38" s="82" t="s">
        <v>0</v>
      </c>
      <c r="F38" s="86">
        <v>43795</v>
      </c>
      <c r="G38" s="82" t="s">
        <v>52</v>
      </c>
      <c r="H38" s="84">
        <v>2376</v>
      </c>
      <c r="I38" s="82">
        <v>5.26</v>
      </c>
      <c r="J38" s="163">
        <v>12497.76</v>
      </c>
      <c r="K38" s="82" t="s">
        <v>70</v>
      </c>
      <c r="L38" s="83">
        <v>44184</v>
      </c>
      <c r="M38" s="83">
        <v>44092</v>
      </c>
      <c r="N38" s="83">
        <v>44098</v>
      </c>
      <c r="O38" s="82">
        <v>5</v>
      </c>
      <c r="P38" s="106">
        <v>6000</v>
      </c>
      <c r="Q38" s="85" t="s">
        <v>53</v>
      </c>
    </row>
    <row r="39" spans="1:17" ht="45" x14ac:dyDescent="0.25">
      <c r="A39" s="68" t="s">
        <v>256</v>
      </c>
      <c r="B39" s="68" t="s">
        <v>67</v>
      </c>
      <c r="C39" s="68" t="s">
        <v>257</v>
      </c>
      <c r="D39" s="100" t="s">
        <v>319</v>
      </c>
      <c r="E39" s="68" t="s">
        <v>29</v>
      </c>
      <c r="F39" s="69">
        <v>44105</v>
      </c>
      <c r="G39" s="68" t="s">
        <v>52</v>
      </c>
      <c r="H39" s="76">
        <v>380</v>
      </c>
      <c r="I39" s="68">
        <v>5.26</v>
      </c>
      <c r="J39" s="163">
        <v>1998.8</v>
      </c>
      <c r="K39" s="68" t="s">
        <v>395</v>
      </c>
      <c r="L39" s="69">
        <v>44173</v>
      </c>
      <c r="M39" s="69">
        <v>44184</v>
      </c>
      <c r="N39" s="69">
        <v>44187</v>
      </c>
      <c r="O39" s="68">
        <v>3</v>
      </c>
      <c r="P39" s="104">
        <v>23000</v>
      </c>
      <c r="Q39" s="77" t="s">
        <v>53</v>
      </c>
    </row>
    <row r="40" spans="1:17" ht="30" x14ac:dyDescent="0.25">
      <c r="A40" s="68" t="s">
        <v>258</v>
      </c>
      <c r="B40" s="68" t="s">
        <v>67</v>
      </c>
      <c r="C40" s="68" t="s">
        <v>69</v>
      </c>
      <c r="D40" s="100" t="s">
        <v>319</v>
      </c>
      <c r="E40" s="68" t="s">
        <v>29</v>
      </c>
      <c r="F40" s="69">
        <v>43865</v>
      </c>
      <c r="G40" s="68" t="s">
        <v>52</v>
      </c>
      <c r="H40" s="76">
        <v>3220</v>
      </c>
      <c r="I40" s="68">
        <v>5.26</v>
      </c>
      <c r="J40" s="163">
        <v>16937.2</v>
      </c>
      <c r="K40" s="68" t="s">
        <v>259</v>
      </c>
      <c r="L40" s="69">
        <v>43875</v>
      </c>
      <c r="M40" s="69">
        <v>43896</v>
      </c>
      <c r="N40" s="69">
        <v>43900</v>
      </c>
      <c r="O40" s="68">
        <v>4</v>
      </c>
      <c r="P40" s="104">
        <v>75</v>
      </c>
      <c r="Q40" s="77" t="s">
        <v>53</v>
      </c>
    </row>
    <row r="41" spans="1:17" ht="45" x14ac:dyDescent="0.25">
      <c r="A41" s="68" t="s">
        <v>260</v>
      </c>
      <c r="B41" s="68" t="s">
        <v>2</v>
      </c>
      <c r="C41" s="68" t="s">
        <v>261</v>
      </c>
      <c r="D41" s="100" t="s">
        <v>319</v>
      </c>
      <c r="E41" s="68" t="s">
        <v>29</v>
      </c>
      <c r="F41" s="69">
        <v>43676</v>
      </c>
      <c r="G41" s="68" t="s">
        <v>52</v>
      </c>
      <c r="H41" s="76">
        <v>9</v>
      </c>
      <c r="I41" s="68">
        <v>5.26</v>
      </c>
      <c r="J41" s="163">
        <v>47.339999999999996</v>
      </c>
      <c r="K41" s="68" t="s">
        <v>262</v>
      </c>
      <c r="L41" s="69">
        <v>43686</v>
      </c>
      <c r="M41" s="69">
        <v>43844</v>
      </c>
      <c r="N41" s="69">
        <v>43845</v>
      </c>
      <c r="O41" s="68">
        <v>1</v>
      </c>
      <c r="P41" s="104">
        <v>22</v>
      </c>
      <c r="Q41" s="77" t="s">
        <v>53</v>
      </c>
    </row>
    <row r="42" spans="1:17" ht="131.25" x14ac:dyDescent="0.25">
      <c r="A42" s="68" t="s">
        <v>274</v>
      </c>
      <c r="B42" s="68" t="s">
        <v>2</v>
      </c>
      <c r="C42" s="68" t="s">
        <v>275</v>
      </c>
      <c r="D42" s="100" t="s">
        <v>319</v>
      </c>
      <c r="E42" s="68" t="s">
        <v>29</v>
      </c>
      <c r="F42" s="69">
        <v>44139</v>
      </c>
      <c r="G42" s="68" t="s">
        <v>52</v>
      </c>
      <c r="H42" s="76">
        <v>0.19</v>
      </c>
      <c r="I42" s="68">
        <v>5.26</v>
      </c>
      <c r="J42" s="163">
        <v>0.99939999999999996</v>
      </c>
      <c r="K42" s="101" t="s">
        <v>446</v>
      </c>
      <c r="L42" s="69">
        <v>44154</v>
      </c>
      <c r="M42" s="69">
        <v>44170</v>
      </c>
      <c r="N42" s="69">
        <v>44179</v>
      </c>
      <c r="O42" s="68">
        <v>9</v>
      </c>
      <c r="P42" s="104">
        <v>0.3</v>
      </c>
      <c r="Q42" s="77" t="s">
        <v>53</v>
      </c>
    </row>
    <row r="43" spans="1:17" ht="30" x14ac:dyDescent="0.25">
      <c r="A43" s="68" t="s">
        <v>276</v>
      </c>
      <c r="B43" s="68" t="s">
        <v>2</v>
      </c>
      <c r="C43" s="68" t="s">
        <v>277</v>
      </c>
      <c r="D43" s="100" t="s">
        <v>319</v>
      </c>
      <c r="E43" s="68" t="s">
        <v>29</v>
      </c>
      <c r="F43" s="69">
        <v>44113</v>
      </c>
      <c r="G43" s="68" t="s">
        <v>52</v>
      </c>
      <c r="H43" s="76">
        <v>20</v>
      </c>
      <c r="I43" s="68">
        <v>5.26</v>
      </c>
      <c r="J43" s="163">
        <v>105.19999999999999</v>
      </c>
      <c r="K43" s="100" t="s">
        <v>397</v>
      </c>
      <c r="L43" s="69">
        <v>44117</v>
      </c>
      <c r="M43" s="69">
        <v>44126</v>
      </c>
      <c r="N43" s="69">
        <v>44126</v>
      </c>
      <c r="O43" s="68">
        <v>0</v>
      </c>
      <c r="P43" s="104">
        <v>0.35</v>
      </c>
      <c r="Q43" s="77" t="s">
        <v>53</v>
      </c>
    </row>
    <row r="44" spans="1:17" ht="60" x14ac:dyDescent="0.25">
      <c r="A44" s="68" t="s">
        <v>278</v>
      </c>
      <c r="B44" s="68" t="s">
        <v>2</v>
      </c>
      <c r="C44" s="68" t="s">
        <v>279</v>
      </c>
      <c r="D44" s="100" t="s">
        <v>319</v>
      </c>
      <c r="E44" s="68" t="s">
        <v>29</v>
      </c>
      <c r="F44" s="69">
        <v>43858</v>
      </c>
      <c r="G44" s="68" t="s">
        <v>52</v>
      </c>
      <c r="H44" s="76">
        <v>1</v>
      </c>
      <c r="I44" s="68">
        <v>5.26</v>
      </c>
      <c r="J44" s="163">
        <v>5.26</v>
      </c>
      <c r="K44" s="68" t="s">
        <v>358</v>
      </c>
      <c r="L44" s="69">
        <v>43873</v>
      </c>
      <c r="M44" s="69">
        <v>43887</v>
      </c>
      <c r="N44" s="69">
        <v>43888</v>
      </c>
      <c r="O44" s="68">
        <v>1</v>
      </c>
      <c r="P44" s="104">
        <v>0.1</v>
      </c>
      <c r="Q44" s="77" t="s">
        <v>53</v>
      </c>
    </row>
    <row r="45" spans="1:17" ht="45" x14ac:dyDescent="0.25">
      <c r="A45" s="68" t="s">
        <v>280</v>
      </c>
      <c r="B45" s="68" t="s">
        <v>2</v>
      </c>
      <c r="C45" s="68" t="s">
        <v>68</v>
      </c>
      <c r="D45" s="100" t="s">
        <v>319</v>
      </c>
      <c r="E45" s="68" t="s">
        <v>29</v>
      </c>
      <c r="F45" s="69">
        <v>43879</v>
      </c>
      <c r="G45" s="68" t="s">
        <v>52</v>
      </c>
      <c r="H45" s="76">
        <v>10</v>
      </c>
      <c r="I45" s="68">
        <v>5.26</v>
      </c>
      <c r="J45" s="163">
        <v>52.599999999999994</v>
      </c>
      <c r="K45" s="100" t="s">
        <v>398</v>
      </c>
      <c r="L45" s="69">
        <v>43907</v>
      </c>
      <c r="M45" s="69">
        <v>43930</v>
      </c>
      <c r="N45" s="69">
        <v>43937</v>
      </c>
      <c r="O45" s="68">
        <v>7</v>
      </c>
      <c r="P45" s="104">
        <v>18</v>
      </c>
      <c r="Q45" s="77" t="s">
        <v>53</v>
      </c>
    </row>
    <row r="46" spans="1:17" ht="60" x14ac:dyDescent="0.25">
      <c r="A46" s="68" t="s">
        <v>281</v>
      </c>
      <c r="B46" s="68" t="s">
        <v>2</v>
      </c>
      <c r="C46" s="68" t="s">
        <v>279</v>
      </c>
      <c r="D46" s="100" t="s">
        <v>319</v>
      </c>
      <c r="E46" s="68" t="s">
        <v>29</v>
      </c>
      <c r="F46" s="69">
        <v>43889</v>
      </c>
      <c r="G46" s="68" t="s">
        <v>52</v>
      </c>
      <c r="H46" s="76">
        <v>530</v>
      </c>
      <c r="I46" s="68">
        <v>5.26</v>
      </c>
      <c r="J46" s="163">
        <v>2787.7999999999997</v>
      </c>
      <c r="K46" s="100" t="s">
        <v>399</v>
      </c>
      <c r="L46" s="69">
        <v>43880</v>
      </c>
      <c r="M46" s="69">
        <v>43912</v>
      </c>
      <c r="N46" s="69">
        <v>43914</v>
      </c>
      <c r="O46" s="68">
        <v>2</v>
      </c>
      <c r="P46" s="104">
        <v>18</v>
      </c>
      <c r="Q46" s="77" t="s">
        <v>53</v>
      </c>
    </row>
    <row r="47" spans="1:17" ht="45" x14ac:dyDescent="0.25">
      <c r="A47" s="68" t="s">
        <v>282</v>
      </c>
      <c r="B47" s="68" t="s">
        <v>2</v>
      </c>
      <c r="C47" s="68" t="s">
        <v>283</v>
      </c>
      <c r="D47" s="100" t="s">
        <v>319</v>
      </c>
      <c r="E47" s="68" t="s">
        <v>29</v>
      </c>
      <c r="F47" s="69">
        <v>43889</v>
      </c>
      <c r="G47" s="68" t="s">
        <v>52</v>
      </c>
      <c r="H47" s="76">
        <v>2</v>
      </c>
      <c r="I47" s="68">
        <v>5.26</v>
      </c>
      <c r="J47" s="163">
        <v>10.52</v>
      </c>
      <c r="K47" s="68" t="s">
        <v>359</v>
      </c>
      <c r="L47" s="69">
        <v>43906</v>
      </c>
      <c r="M47" s="69">
        <v>43909</v>
      </c>
      <c r="N47" s="69">
        <v>43909</v>
      </c>
      <c r="O47" s="68">
        <v>0</v>
      </c>
      <c r="P47" s="104">
        <v>68</v>
      </c>
      <c r="Q47" s="77" t="s">
        <v>53</v>
      </c>
    </row>
    <row r="48" spans="1:17" ht="120" x14ac:dyDescent="0.25">
      <c r="A48" s="68" t="s">
        <v>284</v>
      </c>
      <c r="B48" s="68" t="s">
        <v>2</v>
      </c>
      <c r="C48" s="68" t="s">
        <v>285</v>
      </c>
      <c r="D48" s="100" t="s">
        <v>319</v>
      </c>
      <c r="E48" s="68" t="s">
        <v>29</v>
      </c>
      <c r="F48" s="69">
        <v>43909</v>
      </c>
      <c r="G48" s="68" t="s">
        <v>52</v>
      </c>
      <c r="H48" s="76">
        <v>10.5</v>
      </c>
      <c r="I48" s="68">
        <v>5.26</v>
      </c>
      <c r="J48" s="163">
        <v>55.23</v>
      </c>
      <c r="K48" s="100" t="s">
        <v>400</v>
      </c>
      <c r="L48" s="69">
        <v>43927</v>
      </c>
      <c r="M48" s="69">
        <v>43999</v>
      </c>
      <c r="N48" s="69">
        <v>44000</v>
      </c>
      <c r="O48" s="68">
        <v>1</v>
      </c>
      <c r="P48" s="104">
        <v>9</v>
      </c>
      <c r="Q48" s="77" t="s">
        <v>53</v>
      </c>
    </row>
    <row r="49" spans="1:17" ht="75" x14ac:dyDescent="0.25">
      <c r="A49" s="68" t="s">
        <v>286</v>
      </c>
      <c r="B49" s="68" t="s">
        <v>2</v>
      </c>
      <c r="C49" s="68" t="s">
        <v>68</v>
      </c>
      <c r="D49" s="100" t="s">
        <v>319</v>
      </c>
      <c r="E49" s="68" t="s">
        <v>29</v>
      </c>
      <c r="F49" s="69">
        <v>43909</v>
      </c>
      <c r="G49" s="68" t="s">
        <v>52</v>
      </c>
      <c r="H49" s="76">
        <v>20</v>
      </c>
      <c r="I49" s="68">
        <v>5.26</v>
      </c>
      <c r="J49" s="163">
        <v>105.19999999999999</v>
      </c>
      <c r="K49" s="100" t="s">
        <v>401</v>
      </c>
      <c r="L49" s="69">
        <v>43909</v>
      </c>
      <c r="M49" s="69">
        <v>43940</v>
      </c>
      <c r="N49" s="69">
        <v>43941</v>
      </c>
      <c r="O49" s="68">
        <v>1</v>
      </c>
      <c r="P49" s="104">
        <v>44</v>
      </c>
      <c r="Q49" s="77" t="s">
        <v>53</v>
      </c>
    </row>
    <row r="50" spans="1:17" ht="90" x14ac:dyDescent="0.25">
      <c r="A50" s="68" t="s">
        <v>287</v>
      </c>
      <c r="B50" s="68" t="s">
        <v>2</v>
      </c>
      <c r="C50" s="68" t="s">
        <v>288</v>
      </c>
      <c r="D50" s="100" t="s">
        <v>319</v>
      </c>
      <c r="E50" s="68" t="s">
        <v>29</v>
      </c>
      <c r="F50" s="69">
        <v>44014</v>
      </c>
      <c r="G50" s="68" t="s">
        <v>52</v>
      </c>
      <c r="H50" s="76">
        <v>40</v>
      </c>
      <c r="I50" s="68">
        <v>5.26</v>
      </c>
      <c r="J50" s="163">
        <v>210.39999999999998</v>
      </c>
      <c r="K50" s="100" t="s">
        <v>402</v>
      </c>
      <c r="L50" s="69">
        <v>44019</v>
      </c>
      <c r="M50" s="69">
        <v>44033</v>
      </c>
      <c r="N50" s="69">
        <v>44034</v>
      </c>
      <c r="O50" s="68">
        <v>1</v>
      </c>
      <c r="P50" s="104">
        <v>105</v>
      </c>
      <c r="Q50" s="77" t="s">
        <v>53</v>
      </c>
    </row>
    <row r="51" spans="1:17" ht="45" x14ac:dyDescent="0.25">
      <c r="A51" s="68" t="s">
        <v>289</v>
      </c>
      <c r="B51" s="68" t="s">
        <v>2</v>
      </c>
      <c r="C51" s="68" t="s">
        <v>290</v>
      </c>
      <c r="D51" s="100" t="s">
        <v>319</v>
      </c>
      <c r="E51" s="68" t="s">
        <v>29</v>
      </c>
      <c r="F51" s="69">
        <v>44020</v>
      </c>
      <c r="G51" s="68" t="s">
        <v>52</v>
      </c>
      <c r="H51" s="76">
        <v>5.4</v>
      </c>
      <c r="I51" s="68">
        <v>5.26</v>
      </c>
      <c r="J51" s="163">
        <v>28.404</v>
      </c>
      <c r="K51" s="68" t="s">
        <v>403</v>
      </c>
      <c r="L51" s="69">
        <v>44084</v>
      </c>
      <c r="M51" s="69">
        <v>44032</v>
      </c>
      <c r="N51" s="69">
        <v>44034</v>
      </c>
      <c r="O51" s="68">
        <v>2</v>
      </c>
      <c r="P51" s="104">
        <v>10</v>
      </c>
      <c r="Q51" s="77" t="s">
        <v>53</v>
      </c>
    </row>
    <row r="52" spans="1:17" ht="60" x14ac:dyDescent="0.25">
      <c r="A52" s="68" t="s">
        <v>291</v>
      </c>
      <c r="B52" s="68" t="s">
        <v>2</v>
      </c>
      <c r="C52" s="68" t="s">
        <v>125</v>
      </c>
      <c r="D52" s="100" t="s">
        <v>319</v>
      </c>
      <c r="E52" s="68" t="s">
        <v>29</v>
      </c>
      <c r="F52" s="69">
        <v>44029</v>
      </c>
      <c r="G52" s="68" t="s">
        <v>52</v>
      </c>
      <c r="H52" s="76">
        <v>5115</v>
      </c>
      <c r="I52" s="68">
        <v>5.26</v>
      </c>
      <c r="J52" s="163">
        <v>26904.899999999998</v>
      </c>
      <c r="K52" s="100" t="s">
        <v>404</v>
      </c>
      <c r="L52" s="69">
        <v>44032</v>
      </c>
      <c r="M52" s="69">
        <v>44046</v>
      </c>
      <c r="N52" s="69">
        <v>44047</v>
      </c>
      <c r="O52" s="68">
        <v>1</v>
      </c>
      <c r="P52" s="104">
        <v>23</v>
      </c>
      <c r="Q52" s="77" t="s">
        <v>53</v>
      </c>
    </row>
    <row r="53" spans="1:17" ht="45" x14ac:dyDescent="0.25">
      <c r="A53" s="68" t="s">
        <v>292</v>
      </c>
      <c r="B53" s="68" t="s">
        <v>2</v>
      </c>
      <c r="C53" s="68" t="s">
        <v>257</v>
      </c>
      <c r="D53" s="100" t="s">
        <v>319</v>
      </c>
      <c r="E53" s="68" t="s">
        <v>29</v>
      </c>
      <c r="F53" s="69">
        <v>44042</v>
      </c>
      <c r="G53" s="68" t="s">
        <v>52</v>
      </c>
      <c r="H53" s="76">
        <v>100</v>
      </c>
      <c r="I53" s="68">
        <v>5.26</v>
      </c>
      <c r="J53" s="163">
        <v>526</v>
      </c>
      <c r="K53" s="68" t="s">
        <v>405</v>
      </c>
      <c r="L53" s="69">
        <v>44042</v>
      </c>
      <c r="M53" s="69">
        <v>44046</v>
      </c>
      <c r="N53" s="69">
        <v>44047</v>
      </c>
      <c r="O53" s="68">
        <v>1</v>
      </c>
      <c r="P53" s="104">
        <v>40</v>
      </c>
      <c r="Q53" s="77" t="s">
        <v>53</v>
      </c>
    </row>
    <row r="54" spans="1:17" ht="150" x14ac:dyDescent="0.25">
      <c r="A54" s="68" t="s">
        <v>293</v>
      </c>
      <c r="B54" s="68" t="s">
        <v>2</v>
      </c>
      <c r="C54" s="68" t="s">
        <v>68</v>
      </c>
      <c r="D54" s="100" t="s">
        <v>319</v>
      </c>
      <c r="E54" s="68" t="s">
        <v>29</v>
      </c>
      <c r="F54" s="69">
        <v>44039</v>
      </c>
      <c r="G54" s="68" t="s">
        <v>52</v>
      </c>
      <c r="H54" s="76">
        <v>10</v>
      </c>
      <c r="I54" s="68">
        <v>5.26</v>
      </c>
      <c r="J54" s="163">
        <v>52.599999999999994</v>
      </c>
      <c r="K54" s="100" t="s">
        <v>406</v>
      </c>
      <c r="L54" s="69">
        <v>44040</v>
      </c>
      <c r="M54" s="69">
        <v>44062</v>
      </c>
      <c r="N54" s="69">
        <v>44064</v>
      </c>
      <c r="O54" s="68">
        <v>2</v>
      </c>
      <c r="P54" s="104">
        <v>18</v>
      </c>
      <c r="Q54" s="77" t="s">
        <v>53</v>
      </c>
    </row>
    <row r="55" spans="1:17" ht="45" x14ac:dyDescent="0.25">
      <c r="A55" s="68" t="s">
        <v>294</v>
      </c>
      <c r="B55" s="68" t="s">
        <v>2</v>
      </c>
      <c r="C55" s="68" t="s">
        <v>295</v>
      </c>
      <c r="D55" s="100" t="s">
        <v>319</v>
      </c>
      <c r="E55" s="68" t="s">
        <v>29</v>
      </c>
      <c r="F55" s="69">
        <v>43769</v>
      </c>
      <c r="G55" s="68" t="s">
        <v>52</v>
      </c>
      <c r="H55" s="76">
        <v>4</v>
      </c>
      <c r="I55" s="68">
        <v>5.26</v>
      </c>
      <c r="J55" s="163">
        <v>21.04</v>
      </c>
      <c r="K55" s="100" t="s">
        <v>407</v>
      </c>
      <c r="L55" s="69">
        <v>43815</v>
      </c>
      <c r="M55" s="69">
        <v>43858</v>
      </c>
      <c r="N55" s="69">
        <v>43860</v>
      </c>
      <c r="O55" s="68">
        <v>2</v>
      </c>
      <c r="P55" s="104">
        <v>76</v>
      </c>
      <c r="Q55" s="77" t="s">
        <v>53</v>
      </c>
    </row>
    <row r="56" spans="1:17" ht="30" x14ac:dyDescent="0.25">
      <c r="A56" s="68" t="s">
        <v>312</v>
      </c>
      <c r="B56" s="68" t="s">
        <v>75</v>
      </c>
      <c r="C56" s="68" t="s">
        <v>313</v>
      </c>
      <c r="D56" s="100" t="s">
        <v>319</v>
      </c>
      <c r="E56" s="68" t="s">
        <v>29</v>
      </c>
      <c r="F56" s="69">
        <v>44048</v>
      </c>
      <c r="G56" s="68" t="s">
        <v>52</v>
      </c>
      <c r="H56" s="76">
        <v>880</v>
      </c>
      <c r="I56" s="68">
        <v>5.26</v>
      </c>
      <c r="J56" s="163">
        <v>4628.8</v>
      </c>
      <c r="K56" s="68" t="s">
        <v>314</v>
      </c>
      <c r="L56" s="69">
        <v>44054</v>
      </c>
      <c r="M56" s="69">
        <v>44087</v>
      </c>
      <c r="N56" s="69">
        <v>44092</v>
      </c>
      <c r="O56" s="68">
        <v>5</v>
      </c>
      <c r="P56" s="104">
        <v>8</v>
      </c>
      <c r="Q56" s="77" t="s">
        <v>53</v>
      </c>
    </row>
    <row r="57" spans="1:17" ht="38.25" x14ac:dyDescent="0.25">
      <c r="A57" s="13" t="s">
        <v>72</v>
      </c>
      <c r="B57" s="13" t="s">
        <v>2</v>
      </c>
      <c r="C57" s="13" t="s">
        <v>73</v>
      </c>
      <c r="D57" s="13" t="s">
        <v>55</v>
      </c>
      <c r="E57" s="13" t="s">
        <v>29</v>
      </c>
      <c r="F57" s="14">
        <v>43486</v>
      </c>
      <c r="G57" s="13" t="s">
        <v>52</v>
      </c>
      <c r="H57" s="15">
        <v>3</v>
      </c>
      <c r="I57" s="16">
        <v>4</v>
      </c>
      <c r="J57" s="165">
        <v>12</v>
      </c>
      <c r="K57" s="13" t="s">
        <v>77</v>
      </c>
      <c r="L57" s="14">
        <v>43487</v>
      </c>
      <c r="M57" s="14">
        <v>43581</v>
      </c>
      <c r="N57" s="14">
        <v>43584</v>
      </c>
      <c r="O57" s="13">
        <v>3</v>
      </c>
      <c r="P57" s="13" t="s">
        <v>71</v>
      </c>
      <c r="Q57" s="22" t="s">
        <v>53</v>
      </c>
    </row>
    <row r="58" spans="1:17" s="41" customFormat="1" ht="25.5" x14ac:dyDescent="0.25">
      <c r="A58" s="23" t="s">
        <v>76</v>
      </c>
      <c r="B58" s="23">
        <v>56</v>
      </c>
      <c r="C58" s="40"/>
      <c r="D58" s="40"/>
      <c r="E58" s="40"/>
      <c r="F58" s="40"/>
      <c r="G58" s="40"/>
      <c r="H58" s="40"/>
      <c r="I58" s="40"/>
      <c r="J58" s="166">
        <f>SUM(J2:J57)</f>
        <v>3935756.7143999999</v>
      </c>
      <c r="K58" s="40"/>
      <c r="L58" s="40"/>
      <c r="M58" s="40"/>
      <c r="N58" s="40"/>
      <c r="O58" s="42">
        <f>AVERAGE(O2:O57)</f>
        <v>3.4285714285714284</v>
      </c>
      <c r="P58" s="40"/>
      <c r="Q58" s="40"/>
    </row>
    <row r="59" spans="1:17" ht="51" x14ac:dyDescent="0.25">
      <c r="A59" s="162" t="s">
        <v>1512</v>
      </c>
      <c r="B59" s="18"/>
    </row>
  </sheetData>
  <autoFilter ref="A1:Q59" xr:uid="{682D2826-B960-4951-88D0-7262A71A6320}"/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4CB24-1294-45F9-8271-11E1C5FA0DC2}">
  <dimension ref="A1:N98"/>
  <sheetViews>
    <sheetView topLeftCell="C1" workbookViewId="0">
      <pane ySplit="2" topLeftCell="A60" activePane="bottomLeft" state="frozen"/>
      <selection pane="bottomLeft" activeCell="F70" sqref="F70"/>
    </sheetView>
  </sheetViews>
  <sheetFormatPr defaultRowHeight="12.75" x14ac:dyDescent="0.25"/>
  <cols>
    <col min="1" max="1" width="20.85546875" style="18" bestFit="1" customWidth="1"/>
    <col min="2" max="2" width="16.5703125" style="18" customWidth="1"/>
    <col min="3" max="3" width="12.7109375" style="18" bestFit="1" customWidth="1"/>
    <col min="4" max="4" width="23.28515625" style="18" bestFit="1" customWidth="1"/>
    <col min="5" max="5" width="24" style="18" bestFit="1" customWidth="1"/>
    <col min="6" max="6" width="18.42578125" style="18" customWidth="1"/>
    <col min="7" max="7" width="13.140625" style="18" customWidth="1"/>
    <col min="8" max="8" width="17.28515625" style="18" customWidth="1"/>
    <col min="9" max="9" width="20.140625" style="18" bestFit="1" customWidth="1"/>
    <col min="10" max="10" width="12" style="18" customWidth="1"/>
    <col min="11" max="11" width="15.7109375" style="170" bestFit="1" customWidth="1"/>
    <col min="12" max="13" width="9.140625" style="18"/>
    <col min="14" max="14" width="18.140625" style="18" customWidth="1"/>
    <col min="15" max="16384" width="9.140625" style="18"/>
  </cols>
  <sheetData>
    <row r="1" spans="1:14" ht="38.25" customHeight="1" x14ac:dyDescent="0.25">
      <c r="A1" s="23" t="s">
        <v>15</v>
      </c>
      <c r="B1" s="23" t="s">
        <v>95</v>
      </c>
      <c r="C1" s="23" t="s">
        <v>96</v>
      </c>
      <c r="D1" s="23" t="s">
        <v>97</v>
      </c>
      <c r="E1" s="23" t="s">
        <v>98</v>
      </c>
      <c r="F1" s="23" t="s">
        <v>1513</v>
      </c>
      <c r="G1" s="23" t="s">
        <v>1514</v>
      </c>
      <c r="H1" s="23" t="s">
        <v>99</v>
      </c>
      <c r="I1" s="23" t="s">
        <v>1515</v>
      </c>
      <c r="J1" s="23" t="s">
        <v>100</v>
      </c>
      <c r="K1" s="168" t="s">
        <v>1516</v>
      </c>
      <c r="L1" s="93" t="s">
        <v>101</v>
      </c>
      <c r="M1" s="93"/>
      <c r="N1" s="93"/>
    </row>
    <row r="2" spans="1:14" ht="30" x14ac:dyDescent="0.25">
      <c r="A2" s="112" t="s">
        <v>232</v>
      </c>
      <c r="B2" s="112" t="s">
        <v>6</v>
      </c>
      <c r="C2" s="113">
        <v>44041</v>
      </c>
      <c r="D2" s="113">
        <v>44021</v>
      </c>
      <c r="E2" s="112" t="s">
        <v>31</v>
      </c>
      <c r="F2" s="112">
        <v>20</v>
      </c>
      <c r="G2" s="112">
        <v>0</v>
      </c>
      <c r="H2" s="112">
        <v>84</v>
      </c>
      <c r="I2" s="112">
        <v>6</v>
      </c>
      <c r="J2" s="112">
        <v>90</v>
      </c>
      <c r="K2" s="169">
        <v>110</v>
      </c>
      <c r="L2" s="173"/>
      <c r="M2" s="173"/>
      <c r="N2" s="173"/>
    </row>
    <row r="3" spans="1:14" ht="15" x14ac:dyDescent="0.25">
      <c r="A3" s="112" t="s">
        <v>234</v>
      </c>
      <c r="B3" s="112" t="s">
        <v>6</v>
      </c>
      <c r="C3" s="113">
        <v>44096</v>
      </c>
      <c r="D3" s="113">
        <v>44071</v>
      </c>
      <c r="E3" s="112" t="s">
        <v>1108</v>
      </c>
      <c r="F3" s="112">
        <v>25</v>
      </c>
      <c r="G3" s="112">
        <v>6</v>
      </c>
      <c r="H3" s="112">
        <v>45</v>
      </c>
      <c r="I3" s="112">
        <v>4</v>
      </c>
      <c r="J3" s="112">
        <v>55</v>
      </c>
      <c r="K3" s="169">
        <v>80</v>
      </c>
      <c r="L3" s="173"/>
      <c r="M3" s="173"/>
      <c r="N3" s="173"/>
    </row>
    <row r="4" spans="1:14" ht="15" x14ac:dyDescent="0.25">
      <c r="A4" s="112" t="s">
        <v>235</v>
      </c>
      <c r="B4" s="112" t="s">
        <v>6</v>
      </c>
      <c r="C4" s="113">
        <v>44124</v>
      </c>
      <c r="D4" s="113">
        <v>44102</v>
      </c>
      <c r="E4" s="112" t="s">
        <v>1108</v>
      </c>
      <c r="F4" s="112">
        <v>22</v>
      </c>
      <c r="G4" s="112">
        <v>0</v>
      </c>
      <c r="H4" s="112">
        <v>51</v>
      </c>
      <c r="I4" s="112">
        <v>4</v>
      </c>
      <c r="J4" s="112">
        <v>55</v>
      </c>
      <c r="K4" s="169">
        <v>77</v>
      </c>
      <c r="L4" s="173"/>
      <c r="M4" s="173"/>
      <c r="N4" s="173"/>
    </row>
    <row r="5" spans="1:14" ht="15" x14ac:dyDescent="0.25">
      <c r="A5" s="112" t="s">
        <v>237</v>
      </c>
      <c r="B5" s="112" t="s">
        <v>6</v>
      </c>
      <c r="C5" s="113">
        <v>44138</v>
      </c>
      <c r="D5" s="113">
        <v>44103</v>
      </c>
      <c r="E5" s="112" t="s">
        <v>1108</v>
      </c>
      <c r="F5" s="112">
        <v>35</v>
      </c>
      <c r="G5" s="112">
        <v>2</v>
      </c>
      <c r="H5" s="112">
        <v>25</v>
      </c>
      <c r="I5" s="112">
        <v>3</v>
      </c>
      <c r="J5" s="112">
        <v>30</v>
      </c>
      <c r="K5" s="169">
        <v>65</v>
      </c>
      <c r="L5" s="19"/>
      <c r="M5" s="19"/>
      <c r="N5" s="19"/>
    </row>
    <row r="6" spans="1:14" ht="15" x14ac:dyDescent="0.25">
      <c r="A6" s="112" t="s">
        <v>239</v>
      </c>
      <c r="B6" s="112" t="s">
        <v>6</v>
      </c>
      <c r="C6" s="113">
        <v>43881</v>
      </c>
      <c r="D6" s="113">
        <v>43873</v>
      </c>
      <c r="E6" s="112" t="s">
        <v>55</v>
      </c>
      <c r="F6" s="112">
        <v>8</v>
      </c>
      <c r="G6" s="112">
        <v>7</v>
      </c>
      <c r="H6" s="112">
        <v>20</v>
      </c>
      <c r="I6" s="112">
        <v>2</v>
      </c>
      <c r="J6" s="112">
        <v>29</v>
      </c>
      <c r="K6" s="169">
        <v>37</v>
      </c>
      <c r="L6" s="19"/>
      <c r="M6" s="19"/>
      <c r="N6" s="19"/>
    </row>
    <row r="7" spans="1:14" ht="15" x14ac:dyDescent="0.25">
      <c r="A7" s="112" t="s">
        <v>193</v>
      </c>
      <c r="B7" s="112" t="s">
        <v>6</v>
      </c>
      <c r="C7" s="113">
        <v>44035</v>
      </c>
      <c r="D7" s="113">
        <v>44027</v>
      </c>
      <c r="E7" s="112" t="s">
        <v>55</v>
      </c>
      <c r="F7" s="112">
        <v>8</v>
      </c>
      <c r="G7" s="112">
        <v>27</v>
      </c>
      <c r="H7" s="160">
        <v>-9</v>
      </c>
      <c r="I7" s="112">
        <v>8</v>
      </c>
      <c r="J7" s="112">
        <v>26</v>
      </c>
      <c r="K7" s="169">
        <v>34</v>
      </c>
      <c r="L7" s="19"/>
      <c r="M7" s="19"/>
      <c r="N7" s="19"/>
    </row>
    <row r="8" spans="1:14" ht="15" x14ac:dyDescent="0.25">
      <c r="A8" s="112" t="s">
        <v>202</v>
      </c>
      <c r="B8" s="112" t="s">
        <v>6</v>
      </c>
      <c r="C8" s="113">
        <v>43871</v>
      </c>
      <c r="D8" s="113">
        <v>43752</v>
      </c>
      <c r="E8" s="112" t="s">
        <v>1108</v>
      </c>
      <c r="F8" s="112">
        <v>119</v>
      </c>
      <c r="G8" s="112">
        <v>4</v>
      </c>
      <c r="H8" s="112">
        <v>29</v>
      </c>
      <c r="I8" s="112">
        <v>4</v>
      </c>
      <c r="J8" s="112">
        <v>37</v>
      </c>
      <c r="K8" s="169">
        <v>156</v>
      </c>
      <c r="L8" s="19"/>
      <c r="M8" s="19"/>
      <c r="N8" s="19"/>
    </row>
    <row r="9" spans="1:14" ht="15" x14ac:dyDescent="0.25">
      <c r="A9" s="112" t="s">
        <v>208</v>
      </c>
      <c r="B9" s="112" t="s">
        <v>6</v>
      </c>
      <c r="C9" s="113">
        <v>43832</v>
      </c>
      <c r="D9" s="113">
        <v>43832</v>
      </c>
      <c r="E9" s="112" t="s">
        <v>1108</v>
      </c>
      <c r="F9" s="112">
        <v>0</v>
      </c>
      <c r="G9" s="112">
        <v>14</v>
      </c>
      <c r="H9" s="112">
        <v>88</v>
      </c>
      <c r="I9" s="112">
        <v>4</v>
      </c>
      <c r="J9" s="112">
        <v>106</v>
      </c>
      <c r="K9" s="169">
        <v>106</v>
      </c>
      <c r="L9" s="19"/>
      <c r="M9" s="19"/>
      <c r="N9" s="19"/>
    </row>
    <row r="10" spans="1:14" ht="15" x14ac:dyDescent="0.25">
      <c r="A10" s="112" t="s">
        <v>211</v>
      </c>
      <c r="B10" s="112" t="s">
        <v>6</v>
      </c>
      <c r="C10" s="113">
        <v>43871</v>
      </c>
      <c r="D10" s="113">
        <v>43770</v>
      </c>
      <c r="E10" s="112" t="s">
        <v>1108</v>
      </c>
      <c r="F10" s="112">
        <v>101</v>
      </c>
      <c r="G10" s="112">
        <v>8</v>
      </c>
      <c r="H10" s="112">
        <v>40</v>
      </c>
      <c r="I10" s="112">
        <v>2</v>
      </c>
      <c r="J10" s="112">
        <v>50</v>
      </c>
      <c r="K10" s="169">
        <v>151</v>
      </c>
      <c r="L10" s="19"/>
      <c r="M10" s="19"/>
      <c r="N10" s="19"/>
    </row>
    <row r="11" spans="1:14" ht="15" x14ac:dyDescent="0.25">
      <c r="A11" s="112" t="s">
        <v>213</v>
      </c>
      <c r="B11" s="112" t="s">
        <v>6</v>
      </c>
      <c r="C11" s="113">
        <v>43881</v>
      </c>
      <c r="D11" s="113">
        <v>43780</v>
      </c>
      <c r="E11" s="112" t="s">
        <v>1108</v>
      </c>
      <c r="F11" s="112">
        <v>101</v>
      </c>
      <c r="G11" s="112">
        <v>11</v>
      </c>
      <c r="H11" s="112">
        <v>82</v>
      </c>
      <c r="I11" s="112">
        <v>2</v>
      </c>
      <c r="J11" s="112">
        <v>95</v>
      </c>
      <c r="K11" s="169">
        <v>196</v>
      </c>
      <c r="L11" s="19"/>
      <c r="M11" s="19"/>
      <c r="N11" s="19"/>
    </row>
    <row r="12" spans="1:14" ht="15" x14ac:dyDescent="0.25">
      <c r="A12" s="112" t="s">
        <v>214</v>
      </c>
      <c r="B12" s="112" t="s">
        <v>6</v>
      </c>
      <c r="C12" s="113">
        <v>43853</v>
      </c>
      <c r="D12" s="113">
        <v>43780</v>
      </c>
      <c r="E12" s="112" t="s">
        <v>1108</v>
      </c>
      <c r="F12" s="112">
        <v>73</v>
      </c>
      <c r="G12" s="112">
        <v>4</v>
      </c>
      <c r="H12" s="112">
        <v>114</v>
      </c>
      <c r="I12" s="112">
        <v>5</v>
      </c>
      <c r="J12" s="112">
        <v>123</v>
      </c>
      <c r="K12" s="169">
        <v>196</v>
      </c>
      <c r="L12" s="19"/>
      <c r="M12" s="19"/>
      <c r="N12" s="19"/>
    </row>
    <row r="13" spans="1:14" ht="15" x14ac:dyDescent="0.25">
      <c r="A13" s="112" t="s">
        <v>215</v>
      </c>
      <c r="B13" s="112" t="s">
        <v>6</v>
      </c>
      <c r="C13" s="113">
        <v>43871</v>
      </c>
      <c r="D13" s="113">
        <v>43780</v>
      </c>
      <c r="E13" s="112" t="s">
        <v>1108</v>
      </c>
      <c r="F13" s="112">
        <v>91</v>
      </c>
      <c r="G13" s="112">
        <v>21</v>
      </c>
      <c r="H13" s="112">
        <v>69</v>
      </c>
      <c r="I13" s="112">
        <v>4</v>
      </c>
      <c r="J13" s="112">
        <v>94</v>
      </c>
      <c r="K13" s="169">
        <v>185</v>
      </c>
      <c r="L13" s="19"/>
      <c r="M13" s="19"/>
      <c r="N13" s="19"/>
    </row>
    <row r="14" spans="1:14" ht="15" x14ac:dyDescent="0.25">
      <c r="A14" s="112" t="s">
        <v>219</v>
      </c>
      <c r="B14" s="112" t="s">
        <v>6</v>
      </c>
      <c r="C14" s="113">
        <v>43871</v>
      </c>
      <c r="D14" s="113">
        <v>43782</v>
      </c>
      <c r="E14" s="112" t="s">
        <v>1108</v>
      </c>
      <c r="F14" s="112">
        <v>89</v>
      </c>
      <c r="G14" s="112">
        <v>8</v>
      </c>
      <c r="H14" s="112">
        <v>56</v>
      </c>
      <c r="I14" s="112">
        <v>2</v>
      </c>
      <c r="J14" s="112">
        <v>66</v>
      </c>
      <c r="K14" s="169">
        <v>155</v>
      </c>
      <c r="L14" s="19"/>
      <c r="M14" s="19"/>
      <c r="N14" s="19"/>
    </row>
    <row r="15" spans="1:14" ht="15" x14ac:dyDescent="0.25">
      <c r="A15" s="112" t="s">
        <v>225</v>
      </c>
      <c r="B15" s="112" t="s">
        <v>6</v>
      </c>
      <c r="C15" s="113">
        <v>43899</v>
      </c>
      <c r="D15" s="113">
        <v>43811</v>
      </c>
      <c r="E15" s="112" t="s">
        <v>1108</v>
      </c>
      <c r="F15" s="112">
        <v>88</v>
      </c>
      <c r="G15" s="112">
        <v>7</v>
      </c>
      <c r="H15" s="112">
        <v>70</v>
      </c>
      <c r="I15" s="112">
        <v>1</v>
      </c>
      <c r="J15" s="112">
        <v>78</v>
      </c>
      <c r="K15" s="169">
        <v>166</v>
      </c>
      <c r="L15" s="19"/>
      <c r="M15" s="19"/>
      <c r="N15" s="19"/>
    </row>
    <row r="16" spans="1:14" ht="15" x14ac:dyDescent="0.25">
      <c r="A16" s="112" t="s">
        <v>226</v>
      </c>
      <c r="B16" s="112" t="s">
        <v>6</v>
      </c>
      <c r="C16" s="113">
        <v>43894</v>
      </c>
      <c r="D16" s="113">
        <v>43811</v>
      </c>
      <c r="E16" s="112" t="s">
        <v>1108</v>
      </c>
      <c r="F16" s="112">
        <v>83</v>
      </c>
      <c r="G16" s="112">
        <v>15</v>
      </c>
      <c r="H16" s="112">
        <v>125</v>
      </c>
      <c r="I16" s="112">
        <v>2</v>
      </c>
      <c r="J16" s="112">
        <v>142</v>
      </c>
      <c r="K16" s="169">
        <v>225</v>
      </c>
      <c r="L16" s="19"/>
      <c r="M16" s="19"/>
      <c r="N16" s="19"/>
    </row>
    <row r="17" spans="1:14" ht="15" x14ac:dyDescent="0.25">
      <c r="A17" s="112" t="s">
        <v>299</v>
      </c>
      <c r="B17" s="112" t="s">
        <v>6</v>
      </c>
      <c r="C17" s="113">
        <v>43903</v>
      </c>
      <c r="D17" s="113">
        <v>43812</v>
      </c>
      <c r="E17" s="112" t="s">
        <v>1108</v>
      </c>
      <c r="F17" s="112">
        <v>91</v>
      </c>
      <c r="G17" s="112">
        <v>5</v>
      </c>
      <c r="H17" s="112">
        <v>48</v>
      </c>
      <c r="I17" s="112">
        <v>0</v>
      </c>
      <c r="J17" s="112">
        <v>53</v>
      </c>
      <c r="K17" s="169">
        <v>144</v>
      </c>
      <c r="L17" s="19"/>
      <c r="M17" s="19"/>
      <c r="N17" s="19"/>
    </row>
    <row r="18" spans="1:14" ht="15" x14ac:dyDescent="0.25">
      <c r="A18" s="112" t="s">
        <v>228</v>
      </c>
      <c r="B18" s="112" t="s">
        <v>6</v>
      </c>
      <c r="C18" s="113">
        <v>43892</v>
      </c>
      <c r="D18" s="113">
        <v>43812</v>
      </c>
      <c r="E18" s="112" t="s">
        <v>1108</v>
      </c>
      <c r="F18" s="112">
        <v>80</v>
      </c>
      <c r="G18" s="112">
        <v>0</v>
      </c>
      <c r="H18" s="112">
        <v>55</v>
      </c>
      <c r="I18" s="112">
        <v>2</v>
      </c>
      <c r="J18" s="112">
        <v>57</v>
      </c>
      <c r="K18" s="169">
        <v>137</v>
      </c>
      <c r="L18" s="19"/>
      <c r="M18" s="19"/>
      <c r="N18" s="19"/>
    </row>
    <row r="19" spans="1:14" ht="15" x14ac:dyDescent="0.25">
      <c r="A19" s="112" t="s">
        <v>230</v>
      </c>
      <c r="B19" s="112" t="s">
        <v>6</v>
      </c>
      <c r="C19" s="113">
        <v>43906</v>
      </c>
      <c r="D19" s="113">
        <v>43815</v>
      </c>
      <c r="E19" s="112" t="s">
        <v>1108</v>
      </c>
      <c r="F19" s="112">
        <v>91</v>
      </c>
      <c r="G19" s="112">
        <v>14</v>
      </c>
      <c r="H19" s="112">
        <v>20</v>
      </c>
      <c r="I19" s="112">
        <v>3</v>
      </c>
      <c r="J19" s="112">
        <v>37</v>
      </c>
      <c r="K19" s="169">
        <v>128</v>
      </c>
      <c r="L19" s="19"/>
      <c r="M19" s="19"/>
      <c r="N19" s="19"/>
    </row>
    <row r="20" spans="1:14" ht="15" x14ac:dyDescent="0.25">
      <c r="A20" s="112" t="s">
        <v>135</v>
      </c>
      <c r="B20" s="112" t="s">
        <v>7</v>
      </c>
      <c r="C20" s="113">
        <v>44068</v>
      </c>
      <c r="D20" s="113">
        <v>44067</v>
      </c>
      <c r="E20" s="112" t="s">
        <v>55</v>
      </c>
      <c r="F20" s="112">
        <v>1</v>
      </c>
      <c r="G20" s="112">
        <v>3</v>
      </c>
      <c r="H20" s="112">
        <v>40</v>
      </c>
      <c r="I20" s="112">
        <v>1</v>
      </c>
      <c r="J20" s="112">
        <v>44</v>
      </c>
      <c r="K20" s="169">
        <v>45</v>
      </c>
      <c r="L20" s="19"/>
      <c r="M20" s="19"/>
      <c r="N20" s="19"/>
    </row>
    <row r="21" spans="1:14" ht="15" x14ac:dyDescent="0.25">
      <c r="A21" s="112" t="s">
        <v>137</v>
      </c>
      <c r="B21" s="112" t="s">
        <v>7</v>
      </c>
      <c r="C21" s="113">
        <v>44106</v>
      </c>
      <c r="D21" s="113">
        <v>44106</v>
      </c>
      <c r="E21" s="112" t="s">
        <v>55</v>
      </c>
      <c r="F21" s="112">
        <v>0</v>
      </c>
      <c r="G21" s="160">
        <v>-737701</v>
      </c>
      <c r="H21" s="160">
        <v>737760</v>
      </c>
      <c r="I21" s="112">
        <v>1</v>
      </c>
      <c r="J21" s="112">
        <v>60</v>
      </c>
      <c r="K21" s="169">
        <v>60</v>
      </c>
      <c r="L21" s="19"/>
      <c r="M21" s="19"/>
      <c r="N21" s="19"/>
    </row>
    <row r="22" spans="1:14" ht="15" x14ac:dyDescent="0.25">
      <c r="A22" s="112" t="s">
        <v>139</v>
      </c>
      <c r="B22" s="112" t="s">
        <v>7</v>
      </c>
      <c r="C22" s="113">
        <v>44160</v>
      </c>
      <c r="D22" s="113">
        <v>44154</v>
      </c>
      <c r="E22" s="112" t="s">
        <v>55</v>
      </c>
      <c r="F22" s="112">
        <v>6</v>
      </c>
      <c r="G22" s="112">
        <v>0</v>
      </c>
      <c r="H22" s="112">
        <v>10</v>
      </c>
      <c r="I22" s="112">
        <v>3</v>
      </c>
      <c r="J22" s="112">
        <v>13</v>
      </c>
      <c r="K22" s="169">
        <v>19</v>
      </c>
      <c r="L22" s="19"/>
      <c r="M22" s="19"/>
      <c r="N22" s="19"/>
    </row>
    <row r="23" spans="1:14" ht="15" x14ac:dyDescent="0.25">
      <c r="A23" s="112" t="s">
        <v>141</v>
      </c>
      <c r="B23" s="112" t="s">
        <v>7</v>
      </c>
      <c r="C23" s="113">
        <v>44147</v>
      </c>
      <c r="D23" s="113">
        <v>44145</v>
      </c>
      <c r="E23" s="112" t="s">
        <v>55</v>
      </c>
      <c r="F23" s="112">
        <v>2</v>
      </c>
      <c r="G23" s="112">
        <v>4</v>
      </c>
      <c r="H23" s="112">
        <v>29</v>
      </c>
      <c r="I23" s="112">
        <v>1</v>
      </c>
      <c r="J23" s="112">
        <v>34</v>
      </c>
      <c r="K23" s="169">
        <v>36</v>
      </c>
      <c r="L23" s="19"/>
      <c r="M23" s="19"/>
      <c r="N23" s="19"/>
    </row>
    <row r="24" spans="1:14" ht="15" x14ac:dyDescent="0.25">
      <c r="A24" s="112" t="s">
        <v>142</v>
      </c>
      <c r="B24" s="112" t="s">
        <v>7</v>
      </c>
      <c r="C24" s="113">
        <v>43861</v>
      </c>
      <c r="D24" s="113">
        <v>43861</v>
      </c>
      <c r="E24" s="112" t="s">
        <v>55</v>
      </c>
      <c r="F24" s="112">
        <v>0</v>
      </c>
      <c r="G24" s="112">
        <v>3</v>
      </c>
      <c r="H24" s="112">
        <v>24</v>
      </c>
      <c r="I24" s="112">
        <v>5</v>
      </c>
      <c r="J24" s="112">
        <v>32</v>
      </c>
      <c r="K24" s="169">
        <v>32</v>
      </c>
      <c r="L24" s="19"/>
      <c r="M24" s="19"/>
      <c r="N24" s="19"/>
    </row>
    <row r="25" spans="1:14" ht="15" x14ac:dyDescent="0.25">
      <c r="A25" s="112" t="s">
        <v>144</v>
      </c>
      <c r="B25" s="112" t="s">
        <v>7</v>
      </c>
      <c r="C25" s="113">
        <v>43865</v>
      </c>
      <c r="D25" s="113">
        <v>43865</v>
      </c>
      <c r="E25" s="112" t="s">
        <v>55</v>
      </c>
      <c r="F25" s="112">
        <v>0</v>
      </c>
      <c r="G25" s="112">
        <v>10</v>
      </c>
      <c r="H25" s="112">
        <v>14</v>
      </c>
      <c r="I25" s="112">
        <v>7</v>
      </c>
      <c r="J25" s="112">
        <v>31</v>
      </c>
      <c r="K25" s="169">
        <v>31</v>
      </c>
      <c r="L25" s="19"/>
      <c r="M25" s="19"/>
      <c r="N25" s="19"/>
    </row>
    <row r="26" spans="1:14" ht="15" x14ac:dyDescent="0.25">
      <c r="A26" s="112" t="s">
        <v>146</v>
      </c>
      <c r="B26" s="112" t="s">
        <v>7</v>
      </c>
      <c r="C26" s="113">
        <v>43894</v>
      </c>
      <c r="D26" s="113">
        <v>43894</v>
      </c>
      <c r="E26" s="112" t="s">
        <v>55</v>
      </c>
      <c r="F26" s="112">
        <v>0</v>
      </c>
      <c r="G26" s="112">
        <v>2</v>
      </c>
      <c r="H26" s="112">
        <v>24</v>
      </c>
      <c r="I26" s="112">
        <v>4</v>
      </c>
      <c r="J26" s="112">
        <v>30</v>
      </c>
      <c r="K26" s="169">
        <v>30</v>
      </c>
      <c r="L26" s="19"/>
      <c r="M26" s="19"/>
      <c r="N26" s="19"/>
    </row>
    <row r="27" spans="1:14" ht="15" x14ac:dyDescent="0.25">
      <c r="A27" s="112" t="s">
        <v>147</v>
      </c>
      <c r="B27" s="112" t="s">
        <v>7</v>
      </c>
      <c r="C27" s="113">
        <v>43895</v>
      </c>
      <c r="D27" s="113">
        <v>43893</v>
      </c>
      <c r="E27" s="112" t="s">
        <v>55</v>
      </c>
      <c r="F27" s="112">
        <v>2</v>
      </c>
      <c r="G27" s="112">
        <v>1</v>
      </c>
      <c r="H27" s="112">
        <v>22</v>
      </c>
      <c r="I27" s="112">
        <v>4</v>
      </c>
      <c r="J27" s="112">
        <v>27</v>
      </c>
      <c r="K27" s="169">
        <v>29</v>
      </c>
      <c r="L27" s="19"/>
      <c r="M27" s="19"/>
      <c r="N27" s="19"/>
    </row>
    <row r="28" spans="1:14" ht="15" x14ac:dyDescent="0.25">
      <c r="A28" s="112" t="s">
        <v>149</v>
      </c>
      <c r="B28" s="112" t="s">
        <v>7</v>
      </c>
      <c r="C28" s="113">
        <v>43895</v>
      </c>
      <c r="D28" s="113">
        <v>43894</v>
      </c>
      <c r="E28" s="112" t="s">
        <v>55</v>
      </c>
      <c r="F28" s="112">
        <v>1</v>
      </c>
      <c r="G28" s="112">
        <v>0</v>
      </c>
      <c r="H28" s="112">
        <v>51</v>
      </c>
      <c r="I28" s="112">
        <v>4</v>
      </c>
      <c r="J28" s="112">
        <v>55</v>
      </c>
      <c r="K28" s="169">
        <v>56</v>
      </c>
      <c r="L28" s="19"/>
      <c r="M28" s="19"/>
      <c r="N28" s="19"/>
    </row>
    <row r="29" spans="1:14" ht="15" x14ac:dyDescent="0.25">
      <c r="A29" s="112" t="s">
        <v>151</v>
      </c>
      <c r="B29" s="112" t="s">
        <v>7</v>
      </c>
      <c r="C29" s="113">
        <v>43895</v>
      </c>
      <c r="D29" s="113">
        <v>43894</v>
      </c>
      <c r="E29" s="112" t="s">
        <v>55</v>
      </c>
      <c r="F29" s="112">
        <v>1</v>
      </c>
      <c r="G29" s="112">
        <v>8</v>
      </c>
      <c r="H29" s="112">
        <v>27</v>
      </c>
      <c r="I29" s="112">
        <v>4</v>
      </c>
      <c r="J29" s="112">
        <v>39</v>
      </c>
      <c r="K29" s="169">
        <v>40</v>
      </c>
      <c r="L29" s="19"/>
      <c r="M29" s="19"/>
      <c r="N29" s="19"/>
    </row>
    <row r="30" spans="1:14" ht="15" x14ac:dyDescent="0.25">
      <c r="A30" s="112" t="s">
        <v>152</v>
      </c>
      <c r="B30" s="112" t="s">
        <v>7</v>
      </c>
      <c r="C30" s="113">
        <v>43923</v>
      </c>
      <c r="D30" s="113">
        <v>43922</v>
      </c>
      <c r="E30" s="112" t="s">
        <v>55</v>
      </c>
      <c r="F30" s="112">
        <v>1</v>
      </c>
      <c r="G30" s="112">
        <v>0</v>
      </c>
      <c r="H30" s="112">
        <v>22</v>
      </c>
      <c r="I30" s="112">
        <v>4</v>
      </c>
      <c r="J30" s="112">
        <v>26</v>
      </c>
      <c r="K30" s="169">
        <v>27</v>
      </c>
      <c r="L30" s="19"/>
      <c r="M30" s="19"/>
      <c r="N30" s="19"/>
    </row>
    <row r="31" spans="1:14" ht="15" x14ac:dyDescent="0.25">
      <c r="A31" s="112" t="s">
        <v>154</v>
      </c>
      <c r="B31" s="112" t="s">
        <v>7</v>
      </c>
      <c r="C31" s="113">
        <v>43923</v>
      </c>
      <c r="D31" s="113">
        <v>43922</v>
      </c>
      <c r="E31" s="112" t="s">
        <v>55</v>
      </c>
      <c r="F31" s="112">
        <v>1</v>
      </c>
      <c r="G31" s="112">
        <v>0</v>
      </c>
      <c r="H31" s="112">
        <v>26</v>
      </c>
      <c r="I31" s="112">
        <v>1</v>
      </c>
      <c r="J31" s="112">
        <v>27</v>
      </c>
      <c r="K31" s="169">
        <v>28</v>
      </c>
      <c r="L31" s="19"/>
      <c r="M31" s="19"/>
      <c r="N31" s="19"/>
    </row>
    <row r="32" spans="1:14" ht="15" x14ac:dyDescent="0.25">
      <c r="A32" s="112" t="s">
        <v>155</v>
      </c>
      <c r="B32" s="112" t="s">
        <v>7</v>
      </c>
      <c r="C32" s="113">
        <v>43936</v>
      </c>
      <c r="D32" s="113">
        <v>43936</v>
      </c>
      <c r="E32" s="112" t="s">
        <v>55</v>
      </c>
      <c r="F32" s="112">
        <v>0</v>
      </c>
      <c r="G32" s="112">
        <v>7</v>
      </c>
      <c r="H32" s="112">
        <v>14</v>
      </c>
      <c r="I32" s="112">
        <v>2</v>
      </c>
      <c r="J32" s="112">
        <v>23</v>
      </c>
      <c r="K32" s="169">
        <v>23</v>
      </c>
      <c r="L32" s="19"/>
      <c r="M32" s="19"/>
      <c r="N32" s="19"/>
    </row>
    <row r="33" spans="1:14" ht="15" x14ac:dyDescent="0.25">
      <c r="A33" s="112" t="s">
        <v>158</v>
      </c>
      <c r="B33" s="112" t="s">
        <v>7</v>
      </c>
      <c r="C33" s="113">
        <v>43950</v>
      </c>
      <c r="D33" s="113">
        <v>43949</v>
      </c>
      <c r="E33" s="112" t="s">
        <v>55</v>
      </c>
      <c r="F33" s="112">
        <v>1</v>
      </c>
      <c r="G33" s="112">
        <v>0</v>
      </c>
      <c r="H33" s="112">
        <v>19</v>
      </c>
      <c r="I33" s="112">
        <v>2</v>
      </c>
      <c r="J33" s="112">
        <v>21</v>
      </c>
      <c r="K33" s="169">
        <v>22</v>
      </c>
      <c r="L33" s="19"/>
      <c r="M33" s="19"/>
      <c r="N33" s="19"/>
    </row>
    <row r="34" spans="1:14" ht="15" x14ac:dyDescent="0.25">
      <c r="A34" s="112" t="s">
        <v>159</v>
      </c>
      <c r="B34" s="112" t="s">
        <v>7</v>
      </c>
      <c r="C34" s="113">
        <v>43956</v>
      </c>
      <c r="D34" s="113">
        <v>43956</v>
      </c>
      <c r="E34" s="112" t="s">
        <v>55</v>
      </c>
      <c r="F34" s="112">
        <v>0</v>
      </c>
      <c r="G34" s="112">
        <v>1</v>
      </c>
      <c r="H34" s="112">
        <v>23</v>
      </c>
      <c r="I34" s="112">
        <v>10</v>
      </c>
      <c r="J34" s="112">
        <v>34</v>
      </c>
      <c r="K34" s="169">
        <v>34</v>
      </c>
      <c r="L34" s="19"/>
      <c r="M34" s="19"/>
      <c r="N34" s="19"/>
    </row>
    <row r="35" spans="1:14" ht="15" x14ac:dyDescent="0.25">
      <c r="A35" s="112" t="s">
        <v>161</v>
      </c>
      <c r="B35" s="112" t="s">
        <v>7</v>
      </c>
      <c r="C35" s="113">
        <v>43980</v>
      </c>
      <c r="D35" s="113">
        <v>43980</v>
      </c>
      <c r="E35" s="112" t="s">
        <v>55</v>
      </c>
      <c r="F35" s="112">
        <v>0</v>
      </c>
      <c r="G35" s="112">
        <v>0</v>
      </c>
      <c r="H35" s="112">
        <v>75</v>
      </c>
      <c r="I35" s="112">
        <v>1</v>
      </c>
      <c r="J35" s="112">
        <v>76</v>
      </c>
      <c r="K35" s="169">
        <v>76</v>
      </c>
      <c r="L35" s="19"/>
      <c r="M35" s="19"/>
      <c r="N35" s="19"/>
    </row>
    <row r="36" spans="1:14" ht="15" x14ac:dyDescent="0.25">
      <c r="A36" s="112" t="s">
        <v>162</v>
      </c>
      <c r="B36" s="112" t="s">
        <v>7</v>
      </c>
      <c r="C36" s="113">
        <v>43997</v>
      </c>
      <c r="D36" s="113">
        <v>43992</v>
      </c>
      <c r="E36" s="112" t="s">
        <v>55</v>
      </c>
      <c r="F36" s="112">
        <v>5</v>
      </c>
      <c r="G36" s="112">
        <v>2</v>
      </c>
      <c r="H36" s="112">
        <v>16</v>
      </c>
      <c r="I36" s="112">
        <v>5</v>
      </c>
      <c r="J36" s="112">
        <v>23</v>
      </c>
      <c r="K36" s="169">
        <v>28</v>
      </c>
      <c r="L36" s="19"/>
      <c r="M36" s="19"/>
      <c r="N36" s="19"/>
    </row>
    <row r="37" spans="1:14" ht="15" x14ac:dyDescent="0.25">
      <c r="A37" s="112" t="s">
        <v>163</v>
      </c>
      <c r="B37" s="112" t="s">
        <v>7</v>
      </c>
      <c r="C37" s="113">
        <v>44027</v>
      </c>
      <c r="D37" s="113">
        <v>44026</v>
      </c>
      <c r="E37" s="112" t="s">
        <v>55</v>
      </c>
      <c r="F37" s="112">
        <v>1</v>
      </c>
      <c r="G37" s="112">
        <v>0</v>
      </c>
      <c r="H37" s="112">
        <v>17</v>
      </c>
      <c r="I37" s="112">
        <v>2</v>
      </c>
      <c r="J37" s="112">
        <v>19</v>
      </c>
      <c r="K37" s="169">
        <v>20</v>
      </c>
      <c r="L37" s="19"/>
      <c r="M37" s="19"/>
      <c r="N37" s="19"/>
    </row>
    <row r="38" spans="1:14" ht="15" x14ac:dyDescent="0.25">
      <c r="A38" s="112" t="s">
        <v>165</v>
      </c>
      <c r="B38" s="112" t="s">
        <v>7</v>
      </c>
      <c r="C38" s="113">
        <v>44033</v>
      </c>
      <c r="D38" s="113">
        <v>44029</v>
      </c>
      <c r="E38" s="112" t="s">
        <v>55</v>
      </c>
      <c r="F38" s="112">
        <v>4</v>
      </c>
      <c r="G38" s="112">
        <v>0</v>
      </c>
      <c r="H38" s="112">
        <v>20</v>
      </c>
      <c r="I38" s="112">
        <v>1</v>
      </c>
      <c r="J38" s="112">
        <v>21</v>
      </c>
      <c r="K38" s="169">
        <v>25</v>
      </c>
      <c r="L38" s="19"/>
      <c r="M38" s="19"/>
      <c r="N38" s="19"/>
    </row>
    <row r="39" spans="1:14" ht="15" x14ac:dyDescent="0.25">
      <c r="A39" s="112" t="s">
        <v>128</v>
      </c>
      <c r="B39" s="112" t="s">
        <v>7</v>
      </c>
      <c r="C39" s="113">
        <v>44033</v>
      </c>
      <c r="D39" s="113">
        <v>44029</v>
      </c>
      <c r="E39" s="112" t="s">
        <v>55</v>
      </c>
      <c r="F39" s="112">
        <v>4</v>
      </c>
      <c r="G39" s="112">
        <v>0</v>
      </c>
      <c r="H39" s="112">
        <v>45</v>
      </c>
      <c r="I39" s="112">
        <v>4</v>
      </c>
      <c r="J39" s="112">
        <v>49</v>
      </c>
      <c r="K39" s="169">
        <v>53</v>
      </c>
      <c r="L39" s="19"/>
      <c r="M39" s="19"/>
      <c r="N39" s="19"/>
    </row>
    <row r="40" spans="1:14" ht="15" x14ac:dyDescent="0.25">
      <c r="A40" s="112" t="s">
        <v>268</v>
      </c>
      <c r="B40" s="112" t="s">
        <v>2</v>
      </c>
      <c r="C40" s="113">
        <v>44105</v>
      </c>
      <c r="D40" s="113">
        <v>44049</v>
      </c>
      <c r="E40" s="112" t="s">
        <v>8</v>
      </c>
      <c r="F40" s="112">
        <v>56</v>
      </c>
      <c r="G40" s="112">
        <v>1</v>
      </c>
      <c r="H40" s="112">
        <v>74</v>
      </c>
      <c r="I40" s="112">
        <v>2</v>
      </c>
      <c r="J40" s="112">
        <v>77</v>
      </c>
      <c r="K40" s="169">
        <v>133</v>
      </c>
      <c r="L40" s="19"/>
      <c r="M40" s="19"/>
      <c r="N40" s="19"/>
    </row>
    <row r="41" spans="1:14" ht="15" x14ac:dyDescent="0.25">
      <c r="A41" s="112" t="s">
        <v>411</v>
      </c>
      <c r="B41" s="112" t="s">
        <v>2</v>
      </c>
      <c r="C41" s="113">
        <v>44106</v>
      </c>
      <c r="D41" s="113">
        <v>44106</v>
      </c>
      <c r="E41" s="112" t="s">
        <v>1108</v>
      </c>
      <c r="F41" s="112">
        <v>0</v>
      </c>
      <c r="G41" s="112">
        <v>3</v>
      </c>
      <c r="H41" s="112">
        <v>82</v>
      </c>
      <c r="I41" s="112">
        <v>3</v>
      </c>
      <c r="J41" s="112">
        <v>88</v>
      </c>
      <c r="K41" s="169">
        <v>88</v>
      </c>
      <c r="L41" s="19"/>
      <c r="M41" s="19"/>
      <c r="N41" s="19"/>
    </row>
    <row r="42" spans="1:14" ht="15" x14ac:dyDescent="0.25">
      <c r="A42" s="112" t="s">
        <v>270</v>
      </c>
      <c r="B42" s="112" t="s">
        <v>2</v>
      </c>
      <c r="C42" s="113">
        <v>44106</v>
      </c>
      <c r="D42" s="113">
        <v>44106</v>
      </c>
      <c r="E42" s="112" t="s">
        <v>1108</v>
      </c>
      <c r="F42" s="112">
        <v>0</v>
      </c>
      <c r="G42" s="112">
        <v>3</v>
      </c>
      <c r="H42" s="112">
        <v>77</v>
      </c>
      <c r="I42" s="112">
        <v>2</v>
      </c>
      <c r="J42" s="112">
        <v>82</v>
      </c>
      <c r="K42" s="169">
        <v>82</v>
      </c>
      <c r="L42" s="19"/>
      <c r="M42" s="19"/>
      <c r="N42" s="19"/>
    </row>
    <row r="43" spans="1:14" ht="15" x14ac:dyDescent="0.25">
      <c r="A43" s="112" t="s">
        <v>271</v>
      </c>
      <c r="B43" s="112" t="s">
        <v>2</v>
      </c>
      <c r="C43" s="113">
        <v>44105</v>
      </c>
      <c r="D43" s="113">
        <v>44049</v>
      </c>
      <c r="E43" s="112" t="s">
        <v>1108</v>
      </c>
      <c r="F43" s="112">
        <v>56</v>
      </c>
      <c r="G43" s="112">
        <v>0</v>
      </c>
      <c r="H43" s="112">
        <v>55</v>
      </c>
      <c r="I43" s="112">
        <v>2</v>
      </c>
      <c r="J43" s="112">
        <v>57</v>
      </c>
      <c r="K43" s="169">
        <v>113</v>
      </c>
      <c r="L43" s="19"/>
      <c r="M43" s="19"/>
      <c r="N43" s="19"/>
    </row>
    <row r="44" spans="1:14" ht="15" x14ac:dyDescent="0.25">
      <c r="A44" s="112" t="s">
        <v>272</v>
      </c>
      <c r="B44" s="112" t="s">
        <v>2</v>
      </c>
      <c r="C44" s="113">
        <v>44127</v>
      </c>
      <c r="D44" s="113">
        <v>44127</v>
      </c>
      <c r="E44" s="112" t="s">
        <v>1108</v>
      </c>
      <c r="F44" s="112">
        <v>0</v>
      </c>
      <c r="G44" s="112">
        <v>0</v>
      </c>
      <c r="H44" s="112">
        <v>41</v>
      </c>
      <c r="I44" s="112">
        <v>1</v>
      </c>
      <c r="J44" s="112">
        <v>42</v>
      </c>
      <c r="K44" s="169">
        <v>42</v>
      </c>
      <c r="L44" s="19"/>
      <c r="M44" s="19"/>
      <c r="N44" s="19"/>
    </row>
    <row r="45" spans="1:14" ht="15" x14ac:dyDescent="0.25">
      <c r="A45" s="112" t="s">
        <v>274</v>
      </c>
      <c r="B45" s="112" t="s">
        <v>2</v>
      </c>
      <c r="C45" s="113">
        <v>44139</v>
      </c>
      <c r="D45" s="113">
        <v>44036</v>
      </c>
      <c r="E45" s="112" t="s">
        <v>55</v>
      </c>
      <c r="F45" s="112">
        <v>103</v>
      </c>
      <c r="G45" s="112">
        <v>0</v>
      </c>
      <c r="H45" s="112">
        <v>31</v>
      </c>
      <c r="I45" s="112">
        <v>9</v>
      </c>
      <c r="J45" s="112">
        <v>40</v>
      </c>
      <c r="K45" s="169">
        <v>143</v>
      </c>
      <c r="L45" s="19"/>
      <c r="M45" s="19"/>
      <c r="N45" s="19"/>
    </row>
    <row r="46" spans="1:14" ht="15" x14ac:dyDescent="0.25">
      <c r="A46" s="112" t="s">
        <v>276</v>
      </c>
      <c r="B46" s="112" t="s">
        <v>2</v>
      </c>
      <c r="C46" s="113">
        <v>44113</v>
      </c>
      <c r="D46" s="113">
        <v>44104</v>
      </c>
      <c r="E46" s="112" t="s">
        <v>55</v>
      </c>
      <c r="F46" s="112">
        <v>9</v>
      </c>
      <c r="G46" s="112">
        <v>0</v>
      </c>
      <c r="H46" s="112">
        <v>13</v>
      </c>
      <c r="I46" s="112">
        <v>0</v>
      </c>
      <c r="J46" s="112">
        <v>13</v>
      </c>
      <c r="K46" s="169">
        <v>22</v>
      </c>
      <c r="L46" s="19"/>
      <c r="M46" s="19"/>
      <c r="N46" s="19"/>
    </row>
    <row r="47" spans="1:14" ht="15" x14ac:dyDescent="0.25">
      <c r="A47" s="112" t="s">
        <v>278</v>
      </c>
      <c r="B47" s="112" t="s">
        <v>2</v>
      </c>
      <c r="C47" s="113">
        <v>43858</v>
      </c>
      <c r="D47" s="113">
        <v>43489</v>
      </c>
      <c r="E47" s="112" t="s">
        <v>55</v>
      </c>
      <c r="F47" s="112">
        <v>369</v>
      </c>
      <c r="G47" s="112">
        <v>2</v>
      </c>
      <c r="H47" s="112">
        <v>27</v>
      </c>
      <c r="I47" s="112">
        <v>1</v>
      </c>
      <c r="J47" s="112">
        <v>30</v>
      </c>
      <c r="K47" s="169">
        <v>399</v>
      </c>
      <c r="L47" s="19"/>
      <c r="M47" s="19"/>
      <c r="N47" s="19"/>
    </row>
    <row r="48" spans="1:14" ht="15" x14ac:dyDescent="0.25">
      <c r="A48" s="112" t="s">
        <v>280</v>
      </c>
      <c r="B48" s="112" t="s">
        <v>2</v>
      </c>
      <c r="C48" s="113">
        <v>43879</v>
      </c>
      <c r="D48" s="113">
        <v>43874</v>
      </c>
      <c r="E48" s="112" t="s">
        <v>55</v>
      </c>
      <c r="F48" s="112">
        <v>5</v>
      </c>
      <c r="G48" s="112">
        <v>23</v>
      </c>
      <c r="H48" s="112">
        <v>28</v>
      </c>
      <c r="I48" s="112">
        <v>7</v>
      </c>
      <c r="J48" s="112">
        <v>58</v>
      </c>
      <c r="K48" s="169">
        <v>63</v>
      </c>
      <c r="L48" s="19"/>
      <c r="M48" s="19"/>
      <c r="N48" s="19"/>
    </row>
    <row r="49" spans="1:14" ht="15" x14ac:dyDescent="0.25">
      <c r="A49" s="112" t="s">
        <v>281</v>
      </c>
      <c r="B49" s="112" t="s">
        <v>2</v>
      </c>
      <c r="C49" s="113">
        <v>43889</v>
      </c>
      <c r="D49" s="113">
        <v>43880</v>
      </c>
      <c r="E49" s="112" t="s">
        <v>55</v>
      </c>
      <c r="F49" s="112">
        <v>9</v>
      </c>
      <c r="G49" s="112">
        <v>3</v>
      </c>
      <c r="H49" s="112">
        <v>20</v>
      </c>
      <c r="I49" s="112">
        <v>2</v>
      </c>
      <c r="J49" s="112">
        <v>25</v>
      </c>
      <c r="K49" s="169">
        <v>34</v>
      </c>
      <c r="L49" s="19"/>
      <c r="M49" s="19"/>
      <c r="N49" s="19"/>
    </row>
    <row r="50" spans="1:14" ht="15" x14ac:dyDescent="0.25">
      <c r="A50" s="112" t="s">
        <v>282</v>
      </c>
      <c r="B50" s="112" t="s">
        <v>2</v>
      </c>
      <c r="C50" s="113">
        <v>43889</v>
      </c>
      <c r="D50" s="113">
        <v>43888</v>
      </c>
      <c r="E50" s="112" t="s">
        <v>55</v>
      </c>
      <c r="F50" s="112">
        <v>1</v>
      </c>
      <c r="G50" s="112">
        <v>13</v>
      </c>
      <c r="H50" s="112">
        <v>7</v>
      </c>
      <c r="I50" s="112">
        <v>0</v>
      </c>
      <c r="J50" s="112">
        <v>20</v>
      </c>
      <c r="K50" s="169">
        <v>21</v>
      </c>
      <c r="L50" s="19"/>
      <c r="M50" s="19"/>
      <c r="N50" s="19"/>
    </row>
    <row r="51" spans="1:14" ht="15" x14ac:dyDescent="0.25">
      <c r="A51" s="112" t="s">
        <v>284</v>
      </c>
      <c r="B51" s="112" t="s">
        <v>2</v>
      </c>
      <c r="C51" s="113">
        <v>43909</v>
      </c>
      <c r="D51" s="113">
        <v>43903</v>
      </c>
      <c r="E51" s="112" t="s">
        <v>55</v>
      </c>
      <c r="F51" s="112">
        <v>6</v>
      </c>
      <c r="G51" s="112">
        <v>4</v>
      </c>
      <c r="H51" s="112">
        <v>86</v>
      </c>
      <c r="I51" s="112">
        <v>1</v>
      </c>
      <c r="J51" s="112">
        <v>91</v>
      </c>
      <c r="K51" s="169">
        <v>97</v>
      </c>
      <c r="L51" s="19"/>
      <c r="M51" s="19"/>
      <c r="N51" s="19"/>
    </row>
    <row r="52" spans="1:14" ht="15" x14ac:dyDescent="0.25">
      <c r="A52" s="112" t="s">
        <v>286</v>
      </c>
      <c r="B52" s="112" t="s">
        <v>2</v>
      </c>
      <c r="C52" s="113">
        <v>43909</v>
      </c>
      <c r="D52" s="113">
        <v>43908</v>
      </c>
      <c r="E52" s="112" t="s">
        <v>55</v>
      </c>
      <c r="F52" s="112">
        <v>1</v>
      </c>
      <c r="G52" s="112">
        <v>0</v>
      </c>
      <c r="H52" s="112">
        <v>31</v>
      </c>
      <c r="I52" s="112">
        <v>1</v>
      </c>
      <c r="J52" s="112">
        <v>32</v>
      </c>
      <c r="K52" s="169">
        <v>33</v>
      </c>
      <c r="L52" s="19"/>
      <c r="M52" s="19"/>
      <c r="N52" s="19"/>
    </row>
    <row r="53" spans="1:14" ht="15" x14ac:dyDescent="0.25">
      <c r="A53" s="112" t="s">
        <v>287</v>
      </c>
      <c r="B53" s="112" t="s">
        <v>2</v>
      </c>
      <c r="C53" s="113">
        <v>44014</v>
      </c>
      <c r="D53" s="113">
        <v>44008</v>
      </c>
      <c r="E53" s="112" t="s">
        <v>55</v>
      </c>
      <c r="F53" s="112">
        <v>6</v>
      </c>
      <c r="G53" s="112">
        <v>4</v>
      </c>
      <c r="H53" s="112">
        <v>15</v>
      </c>
      <c r="I53" s="112">
        <v>1</v>
      </c>
      <c r="J53" s="112">
        <v>20</v>
      </c>
      <c r="K53" s="169">
        <v>26</v>
      </c>
      <c r="L53" s="19"/>
      <c r="M53" s="19"/>
      <c r="N53" s="19"/>
    </row>
    <row r="54" spans="1:14" ht="15" x14ac:dyDescent="0.25">
      <c r="A54" s="112" t="s">
        <v>289</v>
      </c>
      <c r="B54" s="112" t="s">
        <v>2</v>
      </c>
      <c r="C54" s="113">
        <v>44020</v>
      </c>
      <c r="D54" s="113">
        <v>44019</v>
      </c>
      <c r="E54" s="112" t="s">
        <v>55</v>
      </c>
      <c r="F54" s="112">
        <v>1</v>
      </c>
      <c r="G54" s="112">
        <v>1</v>
      </c>
      <c r="H54" s="112">
        <v>11</v>
      </c>
      <c r="I54" s="112">
        <v>2</v>
      </c>
      <c r="J54" s="112">
        <v>14</v>
      </c>
      <c r="K54" s="169">
        <v>15</v>
      </c>
      <c r="L54" s="19"/>
      <c r="M54" s="19"/>
      <c r="N54" s="19"/>
    </row>
    <row r="55" spans="1:14" ht="15" x14ac:dyDescent="0.25">
      <c r="A55" s="112" t="s">
        <v>291</v>
      </c>
      <c r="B55" s="112" t="s">
        <v>2</v>
      </c>
      <c r="C55" s="113">
        <v>44029</v>
      </c>
      <c r="D55" s="113">
        <v>44029</v>
      </c>
      <c r="E55" s="112" t="s">
        <v>55</v>
      </c>
      <c r="F55" s="112">
        <v>0</v>
      </c>
      <c r="G55" s="112">
        <v>0</v>
      </c>
      <c r="H55" s="112">
        <v>17</v>
      </c>
      <c r="I55" s="112">
        <v>1</v>
      </c>
      <c r="J55" s="112">
        <v>18</v>
      </c>
      <c r="K55" s="169">
        <v>18</v>
      </c>
      <c r="L55" s="19"/>
      <c r="M55" s="19"/>
      <c r="N55" s="19"/>
    </row>
    <row r="56" spans="1:14" ht="15" x14ac:dyDescent="0.25">
      <c r="A56" s="112" t="s">
        <v>292</v>
      </c>
      <c r="B56" s="112" t="s">
        <v>2</v>
      </c>
      <c r="C56" s="113">
        <v>44042</v>
      </c>
      <c r="D56" s="113">
        <v>44035</v>
      </c>
      <c r="E56" s="112" t="s">
        <v>55</v>
      </c>
      <c r="F56" s="112">
        <v>7</v>
      </c>
      <c r="G56" s="112">
        <v>0</v>
      </c>
      <c r="H56" s="112">
        <v>4</v>
      </c>
      <c r="I56" s="112">
        <v>1</v>
      </c>
      <c r="J56" s="112">
        <v>5</v>
      </c>
      <c r="K56" s="169">
        <v>12</v>
      </c>
      <c r="L56" s="19"/>
      <c r="M56" s="19"/>
      <c r="N56" s="19"/>
    </row>
    <row r="57" spans="1:14" ht="15" x14ac:dyDescent="0.25">
      <c r="A57" s="112" t="s">
        <v>293</v>
      </c>
      <c r="B57" s="112" t="s">
        <v>2</v>
      </c>
      <c r="C57" s="113">
        <v>44039</v>
      </c>
      <c r="D57" s="113">
        <v>44036</v>
      </c>
      <c r="E57" s="112" t="s">
        <v>55</v>
      </c>
      <c r="F57" s="112">
        <v>3</v>
      </c>
      <c r="G57" s="112">
        <v>0</v>
      </c>
      <c r="H57" s="112">
        <v>23</v>
      </c>
      <c r="I57" s="112">
        <v>2</v>
      </c>
      <c r="J57" s="112">
        <v>25</v>
      </c>
      <c r="K57" s="169">
        <v>28</v>
      </c>
      <c r="L57" s="19"/>
      <c r="M57" s="19"/>
      <c r="N57" s="19"/>
    </row>
    <row r="58" spans="1:14" ht="15" x14ac:dyDescent="0.25">
      <c r="A58" s="112" t="s">
        <v>123</v>
      </c>
      <c r="B58" s="112" t="s">
        <v>124</v>
      </c>
      <c r="C58" s="113">
        <v>44067</v>
      </c>
      <c r="D58" s="113">
        <v>43985</v>
      </c>
      <c r="E58" s="112" t="s">
        <v>1108</v>
      </c>
      <c r="F58" s="112">
        <v>82</v>
      </c>
      <c r="G58" s="112">
        <v>1</v>
      </c>
      <c r="H58" s="112">
        <v>70</v>
      </c>
      <c r="I58" s="112">
        <v>2</v>
      </c>
      <c r="J58" s="112">
        <v>73</v>
      </c>
      <c r="K58" s="169">
        <v>155</v>
      </c>
      <c r="L58" s="19"/>
      <c r="M58" s="19"/>
      <c r="N58" s="19"/>
    </row>
    <row r="59" spans="1:14" ht="15" x14ac:dyDescent="0.25">
      <c r="A59" s="112" t="s">
        <v>305</v>
      </c>
      <c r="B59" s="112" t="s">
        <v>75</v>
      </c>
      <c r="C59" s="113">
        <v>43992</v>
      </c>
      <c r="D59" s="113">
        <v>43963</v>
      </c>
      <c r="E59" s="112" t="s">
        <v>1108</v>
      </c>
      <c r="F59" s="112">
        <v>29</v>
      </c>
      <c r="G59" s="112">
        <v>0</v>
      </c>
      <c r="H59" s="112">
        <v>63</v>
      </c>
      <c r="I59" s="112">
        <v>12</v>
      </c>
      <c r="J59" s="112">
        <v>75</v>
      </c>
      <c r="K59" s="169">
        <v>104</v>
      </c>
      <c r="L59" s="19"/>
      <c r="M59" s="19"/>
      <c r="N59" s="19"/>
    </row>
    <row r="60" spans="1:14" ht="15" x14ac:dyDescent="0.25">
      <c r="A60" s="112" t="s">
        <v>306</v>
      </c>
      <c r="B60" s="112" t="s">
        <v>75</v>
      </c>
      <c r="C60" s="113">
        <v>43992</v>
      </c>
      <c r="D60" s="113">
        <v>43963</v>
      </c>
      <c r="E60" s="112" t="s">
        <v>1108</v>
      </c>
      <c r="F60" s="112">
        <v>29</v>
      </c>
      <c r="G60" s="112">
        <v>0</v>
      </c>
      <c r="H60" s="112">
        <v>48</v>
      </c>
      <c r="I60" s="112">
        <v>2</v>
      </c>
      <c r="J60" s="112">
        <v>50</v>
      </c>
      <c r="K60" s="169">
        <v>79</v>
      </c>
      <c r="L60" s="19"/>
      <c r="M60" s="19"/>
      <c r="N60" s="19"/>
    </row>
    <row r="61" spans="1:14" ht="15" x14ac:dyDescent="0.25">
      <c r="A61" s="112" t="s">
        <v>302</v>
      </c>
      <c r="B61" s="112" t="s">
        <v>303</v>
      </c>
      <c r="C61" s="113">
        <v>44006</v>
      </c>
      <c r="D61" s="113">
        <v>43976</v>
      </c>
      <c r="E61" s="112" t="s">
        <v>1108</v>
      </c>
      <c r="F61" s="112">
        <v>30</v>
      </c>
      <c r="G61" s="112">
        <v>6</v>
      </c>
      <c r="H61" s="112">
        <v>78</v>
      </c>
      <c r="I61" s="112">
        <v>9</v>
      </c>
      <c r="J61" s="112">
        <v>93</v>
      </c>
      <c r="K61" s="169">
        <v>123</v>
      </c>
      <c r="L61" s="19"/>
      <c r="M61" s="19"/>
      <c r="N61" s="19"/>
    </row>
    <row r="62" spans="1:14" ht="15" x14ac:dyDescent="0.25">
      <c r="A62" s="112" t="s">
        <v>114</v>
      </c>
      <c r="B62" s="112" t="s">
        <v>115</v>
      </c>
      <c r="C62" s="113">
        <v>44042</v>
      </c>
      <c r="D62" s="113">
        <v>44034</v>
      </c>
      <c r="E62" s="112" t="s">
        <v>1108</v>
      </c>
      <c r="F62" s="112">
        <v>8</v>
      </c>
      <c r="G62" s="112">
        <v>0</v>
      </c>
      <c r="H62" s="112">
        <v>51</v>
      </c>
      <c r="I62" s="112">
        <v>3</v>
      </c>
      <c r="J62" s="112">
        <v>54</v>
      </c>
      <c r="K62" s="169">
        <v>62</v>
      </c>
      <c r="L62" s="19"/>
      <c r="M62" s="19"/>
      <c r="N62" s="19"/>
    </row>
    <row r="63" spans="1:14" ht="15" x14ac:dyDescent="0.25">
      <c r="A63" s="112" t="s">
        <v>304</v>
      </c>
      <c r="B63" s="112" t="s">
        <v>75</v>
      </c>
      <c r="C63" s="113">
        <v>44084</v>
      </c>
      <c r="D63" s="113">
        <v>44070</v>
      </c>
      <c r="E63" s="112" t="s">
        <v>1108</v>
      </c>
      <c r="F63" s="112">
        <v>14</v>
      </c>
      <c r="G63" s="112">
        <v>19</v>
      </c>
      <c r="H63" s="112">
        <v>56</v>
      </c>
      <c r="I63" s="112">
        <v>3</v>
      </c>
      <c r="J63" s="112">
        <v>78</v>
      </c>
      <c r="K63" s="169">
        <v>92</v>
      </c>
      <c r="L63" s="19"/>
      <c r="M63" s="19"/>
      <c r="N63" s="19"/>
    </row>
    <row r="64" spans="1:14" ht="15" x14ac:dyDescent="0.25">
      <c r="A64" s="112" t="s">
        <v>126</v>
      </c>
      <c r="B64" s="112" t="s">
        <v>127</v>
      </c>
      <c r="C64" s="113">
        <v>44089</v>
      </c>
      <c r="D64" s="113">
        <v>44085</v>
      </c>
      <c r="E64" s="112" t="s">
        <v>55</v>
      </c>
      <c r="F64" s="112">
        <v>4</v>
      </c>
      <c r="G64" s="112">
        <v>0</v>
      </c>
      <c r="H64" s="112">
        <v>30</v>
      </c>
      <c r="I64" s="112">
        <v>1</v>
      </c>
      <c r="J64" s="112">
        <v>31</v>
      </c>
      <c r="K64" s="169">
        <v>35</v>
      </c>
      <c r="L64" s="19"/>
      <c r="M64" s="19"/>
      <c r="N64" s="19"/>
    </row>
    <row r="65" spans="1:14" ht="15" x14ac:dyDescent="0.25">
      <c r="A65" s="112" t="s">
        <v>112</v>
      </c>
      <c r="B65" s="112" t="s">
        <v>109</v>
      </c>
      <c r="C65" s="113">
        <v>44013</v>
      </c>
      <c r="D65" s="113">
        <v>44013</v>
      </c>
      <c r="E65" s="112" t="s">
        <v>55</v>
      </c>
      <c r="F65" s="112">
        <v>0</v>
      </c>
      <c r="G65" s="112">
        <v>0</v>
      </c>
      <c r="H65" s="112">
        <v>13</v>
      </c>
      <c r="I65" s="112">
        <v>23</v>
      </c>
      <c r="J65" s="112">
        <v>36</v>
      </c>
      <c r="K65" s="169">
        <v>36</v>
      </c>
      <c r="L65" s="19"/>
      <c r="M65" s="19"/>
      <c r="N65" s="19"/>
    </row>
    <row r="66" spans="1:14" ht="15" x14ac:dyDescent="0.25">
      <c r="A66" s="112" t="s">
        <v>312</v>
      </c>
      <c r="B66" s="112" t="s">
        <v>75</v>
      </c>
      <c r="C66" s="113">
        <v>44048</v>
      </c>
      <c r="D66" s="113">
        <v>44048</v>
      </c>
      <c r="E66" s="112" t="s">
        <v>55</v>
      </c>
      <c r="F66" s="112">
        <v>0</v>
      </c>
      <c r="G66" s="112">
        <v>0</v>
      </c>
      <c r="H66" s="112">
        <v>39</v>
      </c>
      <c r="I66" s="112">
        <v>5</v>
      </c>
      <c r="J66" s="112">
        <v>44</v>
      </c>
      <c r="K66" s="169">
        <v>44</v>
      </c>
      <c r="L66" s="19"/>
      <c r="M66" s="19"/>
      <c r="N66" s="19"/>
    </row>
    <row r="67" spans="1:14" ht="15" x14ac:dyDescent="0.25">
      <c r="A67" s="112" t="s">
        <v>108</v>
      </c>
      <c r="B67" s="112" t="s">
        <v>109</v>
      </c>
      <c r="C67" s="113">
        <v>44069</v>
      </c>
      <c r="D67" s="113">
        <v>44069</v>
      </c>
      <c r="E67" s="112" t="s">
        <v>111</v>
      </c>
      <c r="F67" s="112">
        <v>0</v>
      </c>
      <c r="G67" s="112">
        <v>0</v>
      </c>
      <c r="H67" s="112">
        <v>89</v>
      </c>
      <c r="I67" s="112">
        <v>1</v>
      </c>
      <c r="J67" s="112">
        <v>90</v>
      </c>
      <c r="K67" s="169">
        <v>90</v>
      </c>
      <c r="L67" s="19"/>
      <c r="M67" s="19"/>
      <c r="N67" s="19"/>
    </row>
    <row r="68" spans="1:14" ht="15" x14ac:dyDescent="0.25">
      <c r="A68" s="112" t="s">
        <v>117</v>
      </c>
      <c r="B68" s="112" t="s">
        <v>115</v>
      </c>
      <c r="C68" s="113">
        <v>43838</v>
      </c>
      <c r="D68" s="113">
        <v>43802</v>
      </c>
      <c r="E68" s="112" t="s">
        <v>1108</v>
      </c>
      <c r="F68" s="112">
        <v>36</v>
      </c>
      <c r="G68" s="112">
        <v>2</v>
      </c>
      <c r="H68" s="112">
        <v>121</v>
      </c>
      <c r="I68" s="112">
        <v>1</v>
      </c>
      <c r="J68" s="112">
        <v>124</v>
      </c>
      <c r="K68" s="169">
        <v>160</v>
      </c>
      <c r="L68" s="19"/>
      <c r="M68" s="19"/>
      <c r="N68" s="19"/>
    </row>
    <row r="69" spans="1:14" ht="15" x14ac:dyDescent="0.25">
      <c r="A69" s="112" t="s">
        <v>308</v>
      </c>
      <c r="B69" s="112" t="s">
        <v>75</v>
      </c>
      <c r="C69" s="113">
        <v>43881</v>
      </c>
      <c r="D69" s="113">
        <v>43461</v>
      </c>
      <c r="E69" s="112" t="s">
        <v>8</v>
      </c>
      <c r="F69" s="112">
        <v>420</v>
      </c>
      <c r="G69" s="112">
        <v>11</v>
      </c>
      <c r="H69" s="112">
        <v>108</v>
      </c>
      <c r="I69" s="112">
        <v>5</v>
      </c>
      <c r="J69" s="112">
        <v>124</v>
      </c>
      <c r="K69" s="169">
        <v>544</v>
      </c>
      <c r="L69" s="19"/>
      <c r="M69" s="19"/>
      <c r="N69" s="19"/>
    </row>
    <row r="70" spans="1:14" ht="15" x14ac:dyDescent="0.25">
      <c r="A70" s="112" t="s">
        <v>296</v>
      </c>
      <c r="B70" s="112" t="s">
        <v>127</v>
      </c>
      <c r="C70" s="113">
        <v>44056</v>
      </c>
      <c r="D70" s="113">
        <v>44001</v>
      </c>
      <c r="E70" s="112" t="s">
        <v>1108</v>
      </c>
      <c r="F70" s="112">
        <v>55</v>
      </c>
      <c r="G70" s="112">
        <v>7</v>
      </c>
      <c r="H70" s="112">
        <v>70</v>
      </c>
      <c r="I70" s="112">
        <v>7</v>
      </c>
      <c r="J70" s="112">
        <v>84</v>
      </c>
      <c r="K70" s="169">
        <v>139</v>
      </c>
      <c r="L70" s="19"/>
      <c r="M70" s="19"/>
      <c r="N70" s="19"/>
    </row>
    <row r="71" spans="1:14" ht="15" x14ac:dyDescent="0.25">
      <c r="A71" s="112" t="s">
        <v>189</v>
      </c>
      <c r="B71" s="112" t="s">
        <v>65</v>
      </c>
      <c r="C71" s="113">
        <v>44083</v>
      </c>
      <c r="D71" s="113">
        <v>44033</v>
      </c>
      <c r="E71" s="112" t="s">
        <v>8</v>
      </c>
      <c r="F71" s="112">
        <v>50</v>
      </c>
      <c r="G71" s="112">
        <v>6</v>
      </c>
      <c r="H71" s="112">
        <v>86</v>
      </c>
      <c r="I71" s="112">
        <v>4</v>
      </c>
      <c r="J71" s="112">
        <v>96</v>
      </c>
      <c r="K71" s="169">
        <v>146</v>
      </c>
      <c r="L71" s="19"/>
      <c r="M71" s="19"/>
      <c r="N71" s="19"/>
    </row>
    <row r="72" spans="1:14" ht="15" x14ac:dyDescent="0.25">
      <c r="A72" s="112" t="s">
        <v>191</v>
      </c>
      <c r="B72" s="112" t="s">
        <v>65</v>
      </c>
      <c r="C72" s="113">
        <v>44118</v>
      </c>
      <c r="D72" s="113">
        <v>44076</v>
      </c>
      <c r="E72" s="112" t="s">
        <v>1108</v>
      </c>
      <c r="F72" s="112">
        <v>42</v>
      </c>
      <c r="G72" s="112">
        <v>5</v>
      </c>
      <c r="H72" s="112">
        <v>40</v>
      </c>
      <c r="I72" s="112">
        <v>5</v>
      </c>
      <c r="J72" s="112">
        <v>50</v>
      </c>
      <c r="K72" s="169">
        <v>92</v>
      </c>
      <c r="L72" s="19"/>
      <c r="M72" s="19"/>
      <c r="N72" s="19"/>
    </row>
    <row r="73" spans="1:14" ht="15" x14ac:dyDescent="0.25">
      <c r="A73" s="112" t="s">
        <v>255</v>
      </c>
      <c r="B73" s="112" t="s">
        <v>67</v>
      </c>
      <c r="C73" s="113">
        <v>44041</v>
      </c>
      <c r="D73" s="113">
        <v>43991</v>
      </c>
      <c r="E73" s="112" t="s">
        <v>1108</v>
      </c>
      <c r="F73" s="112">
        <v>50</v>
      </c>
      <c r="G73" s="112">
        <v>0</v>
      </c>
      <c r="H73" s="112">
        <v>52</v>
      </c>
      <c r="I73" s="112">
        <v>5</v>
      </c>
      <c r="J73" s="112">
        <v>57</v>
      </c>
      <c r="K73" s="169">
        <v>107</v>
      </c>
      <c r="L73" s="19"/>
      <c r="M73" s="19"/>
      <c r="N73" s="19"/>
    </row>
    <row r="74" spans="1:14" ht="15" x14ac:dyDescent="0.25">
      <c r="A74" s="112" t="s">
        <v>256</v>
      </c>
      <c r="B74" s="112" t="s">
        <v>67</v>
      </c>
      <c r="C74" s="113">
        <v>44105</v>
      </c>
      <c r="D74" s="113">
        <v>44103</v>
      </c>
      <c r="E74" s="112" t="s">
        <v>55</v>
      </c>
      <c r="F74" s="112">
        <v>2</v>
      </c>
      <c r="G74" s="112">
        <v>64</v>
      </c>
      <c r="H74" s="112">
        <v>15</v>
      </c>
      <c r="I74" s="112">
        <v>3</v>
      </c>
      <c r="J74" s="112">
        <v>82</v>
      </c>
      <c r="K74" s="169">
        <v>84</v>
      </c>
      <c r="L74" s="19"/>
      <c r="M74" s="19"/>
      <c r="N74" s="19"/>
    </row>
    <row r="75" spans="1:14" ht="15" x14ac:dyDescent="0.25">
      <c r="A75" s="112" t="s">
        <v>258</v>
      </c>
      <c r="B75" s="112" t="s">
        <v>67</v>
      </c>
      <c r="C75" s="113">
        <v>43865</v>
      </c>
      <c r="D75" s="113">
        <v>43859</v>
      </c>
      <c r="E75" s="112" t="s">
        <v>55</v>
      </c>
      <c r="F75" s="112">
        <v>6</v>
      </c>
      <c r="G75" s="112">
        <v>3</v>
      </c>
      <c r="H75" s="112">
        <v>28</v>
      </c>
      <c r="I75" s="112">
        <v>4</v>
      </c>
      <c r="J75" s="112">
        <v>35</v>
      </c>
      <c r="K75" s="169">
        <v>41</v>
      </c>
      <c r="L75" s="19"/>
      <c r="M75" s="19"/>
      <c r="N75" s="19"/>
    </row>
    <row r="76" spans="1:14" ht="15" x14ac:dyDescent="0.25">
      <c r="A76" s="112" t="s">
        <v>250</v>
      </c>
      <c r="B76" s="112" t="s">
        <v>4</v>
      </c>
      <c r="C76" s="113">
        <v>43965</v>
      </c>
      <c r="D76" s="113">
        <v>43879</v>
      </c>
      <c r="E76" s="112" t="s">
        <v>1108</v>
      </c>
      <c r="F76" s="112">
        <v>86</v>
      </c>
      <c r="G76" s="112">
        <v>32</v>
      </c>
      <c r="H76" s="112">
        <v>93</v>
      </c>
      <c r="I76" s="112">
        <v>1</v>
      </c>
      <c r="J76" s="112">
        <v>126</v>
      </c>
      <c r="K76" s="169">
        <v>212</v>
      </c>
      <c r="L76" s="173"/>
      <c r="M76" s="173"/>
      <c r="N76" s="173"/>
    </row>
    <row r="77" spans="1:14" ht="15" x14ac:dyDescent="0.25">
      <c r="A77" s="112" t="s">
        <v>179</v>
      </c>
      <c r="B77" s="112" t="s">
        <v>9</v>
      </c>
      <c r="C77" s="113">
        <v>44068</v>
      </c>
      <c r="D77" s="113">
        <v>44068</v>
      </c>
      <c r="E77" s="112" t="s">
        <v>55</v>
      </c>
      <c r="F77" s="112">
        <v>0</v>
      </c>
      <c r="G77" s="112">
        <v>6</v>
      </c>
      <c r="H77" s="112">
        <v>48</v>
      </c>
      <c r="I77" s="112">
        <v>5</v>
      </c>
      <c r="J77" s="112">
        <v>59</v>
      </c>
      <c r="K77" s="169">
        <v>59</v>
      </c>
      <c r="L77" s="220"/>
      <c r="M77" s="220"/>
      <c r="N77" s="220"/>
    </row>
    <row r="78" spans="1:14" ht="15" x14ac:dyDescent="0.25">
      <c r="A78" s="112" t="s">
        <v>180</v>
      </c>
      <c r="B78" s="112" t="s">
        <v>9</v>
      </c>
      <c r="C78" s="113">
        <v>44061</v>
      </c>
      <c r="D78" s="113">
        <v>44050</v>
      </c>
      <c r="E78" s="112" t="s">
        <v>55</v>
      </c>
      <c r="F78" s="112">
        <v>11</v>
      </c>
      <c r="G78" s="112">
        <v>1</v>
      </c>
      <c r="H78" s="112">
        <v>63</v>
      </c>
      <c r="I78" s="112">
        <v>1</v>
      </c>
      <c r="J78" s="112">
        <v>65</v>
      </c>
      <c r="K78" s="169">
        <v>76</v>
      </c>
      <c r="L78" s="178"/>
      <c r="M78" s="178"/>
      <c r="N78" s="178"/>
    </row>
    <row r="79" spans="1:14" ht="15" x14ac:dyDescent="0.25">
      <c r="A79" s="112" t="s">
        <v>181</v>
      </c>
      <c r="B79" s="112" t="s">
        <v>9</v>
      </c>
      <c r="C79" s="113">
        <v>44061</v>
      </c>
      <c r="D79" s="113">
        <v>44057</v>
      </c>
      <c r="E79" s="112" t="s">
        <v>55</v>
      </c>
      <c r="F79" s="112">
        <v>4</v>
      </c>
      <c r="G79" s="112">
        <v>1</v>
      </c>
      <c r="H79" s="112">
        <v>58</v>
      </c>
      <c r="I79" s="112">
        <v>4</v>
      </c>
      <c r="J79" s="112">
        <v>63</v>
      </c>
      <c r="K79" s="169">
        <v>67</v>
      </c>
      <c r="L79" s="178"/>
      <c r="M79" s="178"/>
      <c r="N79" s="178"/>
    </row>
    <row r="80" spans="1:14" ht="15" x14ac:dyDescent="0.25">
      <c r="A80" s="112" t="s">
        <v>182</v>
      </c>
      <c r="B80" s="112" t="s">
        <v>9</v>
      </c>
      <c r="C80" s="113">
        <v>44133</v>
      </c>
      <c r="D80" s="113">
        <v>44133</v>
      </c>
      <c r="E80" s="112" t="s">
        <v>55</v>
      </c>
      <c r="F80" s="112">
        <v>0</v>
      </c>
      <c r="G80" s="112">
        <v>12</v>
      </c>
      <c r="H80" s="112">
        <v>16</v>
      </c>
      <c r="I80" s="112">
        <v>4</v>
      </c>
      <c r="J80" s="112">
        <v>32</v>
      </c>
      <c r="K80" s="169">
        <v>32</v>
      </c>
      <c r="L80" s="178"/>
      <c r="M80" s="178"/>
      <c r="N80" s="178"/>
    </row>
    <row r="81" spans="1:14" ht="15" x14ac:dyDescent="0.25">
      <c r="A81" s="112" t="s">
        <v>183</v>
      </c>
      <c r="B81" s="112" t="s">
        <v>9</v>
      </c>
      <c r="C81" s="113">
        <v>43896</v>
      </c>
      <c r="D81" s="113">
        <v>43840</v>
      </c>
      <c r="E81" s="112" t="s">
        <v>1108</v>
      </c>
      <c r="F81" s="112">
        <v>56</v>
      </c>
      <c r="G81" s="112">
        <v>3</v>
      </c>
      <c r="H81" s="112">
        <v>4</v>
      </c>
      <c r="I81" s="112">
        <v>8</v>
      </c>
      <c r="J81" s="112">
        <v>15</v>
      </c>
      <c r="K81" s="169">
        <v>71</v>
      </c>
      <c r="L81" s="178"/>
      <c r="M81" s="178"/>
      <c r="N81" s="178"/>
    </row>
    <row r="82" spans="1:14" ht="15" x14ac:dyDescent="0.25">
      <c r="A82" s="112" t="s">
        <v>185</v>
      </c>
      <c r="B82" s="112" t="s">
        <v>9</v>
      </c>
      <c r="C82" s="113">
        <v>43873</v>
      </c>
      <c r="D82" s="113">
        <v>43844</v>
      </c>
      <c r="E82" s="112" t="s">
        <v>55</v>
      </c>
      <c r="F82" s="112">
        <v>29</v>
      </c>
      <c r="G82" s="112">
        <v>5</v>
      </c>
      <c r="H82" s="112">
        <v>38</v>
      </c>
      <c r="I82" s="112">
        <v>4</v>
      </c>
      <c r="J82" s="112">
        <v>47</v>
      </c>
      <c r="K82" s="169">
        <v>76</v>
      </c>
      <c r="L82" s="178"/>
      <c r="M82" s="178"/>
      <c r="N82" s="178"/>
    </row>
    <row r="83" spans="1:14" ht="15" x14ac:dyDescent="0.25">
      <c r="A83" s="112" t="s">
        <v>186</v>
      </c>
      <c r="B83" s="112" t="s">
        <v>9</v>
      </c>
      <c r="C83" s="113">
        <v>43908</v>
      </c>
      <c r="D83" s="113">
        <v>43845</v>
      </c>
      <c r="E83" s="112" t="s">
        <v>1108</v>
      </c>
      <c r="F83" s="112">
        <v>63</v>
      </c>
      <c r="G83" s="112">
        <v>21</v>
      </c>
      <c r="H83" s="112">
        <v>154</v>
      </c>
      <c r="I83" s="112">
        <v>5</v>
      </c>
      <c r="J83" s="112">
        <v>180</v>
      </c>
      <c r="K83" s="169">
        <v>243</v>
      </c>
      <c r="L83" s="178"/>
      <c r="M83" s="178"/>
      <c r="N83" s="178"/>
    </row>
    <row r="84" spans="1:14" ht="15" x14ac:dyDescent="0.25">
      <c r="A84" s="112" t="s">
        <v>167</v>
      </c>
      <c r="B84" s="112" t="s">
        <v>9</v>
      </c>
      <c r="C84" s="113">
        <v>43839</v>
      </c>
      <c r="D84" s="113">
        <v>43648</v>
      </c>
      <c r="E84" s="112" t="s">
        <v>1108</v>
      </c>
      <c r="F84" s="112">
        <v>191</v>
      </c>
      <c r="G84" s="112">
        <v>0</v>
      </c>
      <c r="H84" s="112">
        <v>72</v>
      </c>
      <c r="I84" s="112">
        <v>4</v>
      </c>
      <c r="J84" s="112">
        <v>76</v>
      </c>
      <c r="K84" s="169">
        <v>267</v>
      </c>
      <c r="L84" s="178"/>
      <c r="M84" s="178"/>
      <c r="N84" s="178"/>
    </row>
    <row r="85" spans="1:14" ht="15" x14ac:dyDescent="0.25">
      <c r="A85" s="112" t="s">
        <v>169</v>
      </c>
      <c r="B85" s="112" t="s">
        <v>9</v>
      </c>
      <c r="C85" s="113">
        <v>43837</v>
      </c>
      <c r="D85" s="113">
        <v>43665</v>
      </c>
      <c r="E85" s="112" t="s">
        <v>1108</v>
      </c>
      <c r="F85" s="112">
        <v>172</v>
      </c>
      <c r="G85" s="112">
        <v>27</v>
      </c>
      <c r="H85" s="112">
        <v>56</v>
      </c>
      <c r="I85" s="112">
        <v>1</v>
      </c>
      <c r="J85" s="112">
        <v>84</v>
      </c>
      <c r="K85" s="169">
        <v>256</v>
      </c>
      <c r="L85" s="220"/>
      <c r="M85" s="220"/>
      <c r="N85" s="220"/>
    </row>
    <row r="86" spans="1:14" ht="15" x14ac:dyDescent="0.25">
      <c r="A86" s="112" t="s">
        <v>171</v>
      </c>
      <c r="B86" s="112" t="s">
        <v>9</v>
      </c>
      <c r="C86" s="113">
        <v>43847</v>
      </c>
      <c r="D86" s="113">
        <v>43671</v>
      </c>
      <c r="E86" s="112" t="s">
        <v>1108</v>
      </c>
      <c r="F86" s="112">
        <v>176</v>
      </c>
      <c r="G86" s="112">
        <v>68</v>
      </c>
      <c r="H86" s="112">
        <v>88</v>
      </c>
      <c r="I86" s="112">
        <v>1</v>
      </c>
      <c r="J86" s="112">
        <v>157</v>
      </c>
      <c r="K86" s="169">
        <v>333</v>
      </c>
      <c r="L86" s="173"/>
      <c r="M86" s="173"/>
      <c r="N86" s="173"/>
    </row>
    <row r="87" spans="1:14" ht="15" x14ac:dyDescent="0.25">
      <c r="A87" s="112" t="s">
        <v>173</v>
      </c>
      <c r="B87" s="112" t="s">
        <v>9</v>
      </c>
      <c r="C87" s="113">
        <v>43847</v>
      </c>
      <c r="D87" s="113">
        <v>43712</v>
      </c>
      <c r="E87" s="112" t="s">
        <v>1108</v>
      </c>
      <c r="F87" s="112">
        <v>135</v>
      </c>
      <c r="G87" s="112">
        <v>0</v>
      </c>
      <c r="H87" s="112">
        <v>52</v>
      </c>
      <c r="I87" s="112">
        <v>1</v>
      </c>
      <c r="J87" s="112">
        <v>53</v>
      </c>
      <c r="K87" s="169">
        <v>188</v>
      </c>
      <c r="L87" s="173"/>
      <c r="M87" s="173"/>
      <c r="N87" s="173"/>
    </row>
    <row r="88" spans="1:14" ht="15" x14ac:dyDescent="0.25">
      <c r="A88" s="112" t="s">
        <v>175</v>
      </c>
      <c r="B88" s="112" t="s">
        <v>9</v>
      </c>
      <c r="C88" s="113">
        <v>43847</v>
      </c>
      <c r="D88" s="113">
        <v>43712</v>
      </c>
      <c r="E88" s="112" t="s">
        <v>1108</v>
      </c>
      <c r="F88" s="112">
        <v>135</v>
      </c>
      <c r="G88" s="112">
        <v>0</v>
      </c>
      <c r="H88" s="112">
        <v>45</v>
      </c>
      <c r="I88" s="112">
        <v>2</v>
      </c>
      <c r="J88" s="112">
        <v>47</v>
      </c>
      <c r="K88" s="169">
        <v>182</v>
      </c>
      <c r="L88" s="173"/>
      <c r="M88" s="173"/>
      <c r="N88" s="173"/>
    </row>
    <row r="89" spans="1:14" ht="15" x14ac:dyDescent="0.25">
      <c r="A89" s="112" t="s">
        <v>177</v>
      </c>
      <c r="B89" s="112" t="s">
        <v>9</v>
      </c>
      <c r="C89" s="113">
        <v>43839</v>
      </c>
      <c r="D89" s="113">
        <v>43738</v>
      </c>
      <c r="E89" s="112" t="s">
        <v>1108</v>
      </c>
      <c r="F89" s="112">
        <v>101</v>
      </c>
      <c r="G89" s="112">
        <v>18</v>
      </c>
      <c r="H89" s="112">
        <v>97</v>
      </c>
      <c r="I89" s="112">
        <v>1</v>
      </c>
      <c r="J89" s="112">
        <v>116</v>
      </c>
      <c r="K89" s="169">
        <v>217</v>
      </c>
      <c r="L89" s="173"/>
      <c r="M89" s="173"/>
      <c r="N89" s="173"/>
    </row>
    <row r="90" spans="1:14" ht="15" x14ac:dyDescent="0.25">
      <c r="A90" s="112" t="s">
        <v>119</v>
      </c>
      <c r="B90" s="112" t="s">
        <v>54</v>
      </c>
      <c r="C90" s="113">
        <v>44160</v>
      </c>
      <c r="D90" s="113">
        <v>44158</v>
      </c>
      <c r="E90" s="112" t="s">
        <v>55</v>
      </c>
      <c r="F90" s="112">
        <v>2</v>
      </c>
      <c r="G90" s="112">
        <v>0</v>
      </c>
      <c r="H90" s="112">
        <v>24</v>
      </c>
      <c r="I90" s="112">
        <v>3</v>
      </c>
      <c r="J90" s="112">
        <v>27</v>
      </c>
      <c r="K90" s="169">
        <v>29</v>
      </c>
      <c r="L90" s="173"/>
      <c r="M90" s="173"/>
      <c r="N90" s="173"/>
    </row>
    <row r="91" spans="1:14" ht="25.5" x14ac:dyDescent="0.25">
      <c r="A91" s="23" t="s">
        <v>93</v>
      </c>
      <c r="B91" s="23">
        <v>89</v>
      </c>
      <c r="C91" s="24"/>
      <c r="D91" s="24"/>
      <c r="E91" s="24"/>
      <c r="F91" s="25">
        <f>AVERAGE(F2:F90)</f>
        <v>42.752808988764045</v>
      </c>
      <c r="G91" s="24"/>
      <c r="H91" s="24"/>
      <c r="I91" s="25">
        <f>AVERAGE(I2:I90)</f>
        <v>3.393258426966292</v>
      </c>
      <c r="J91" s="25">
        <f>AVERAGE(J2:J90)</f>
        <v>56.932584269662918</v>
      </c>
      <c r="K91" s="25">
        <f>AVERAGE(K2:K90)</f>
        <v>99.68539325842697</v>
      </c>
      <c r="L91" s="24"/>
      <c r="M91" s="24"/>
      <c r="N91" s="24"/>
    </row>
    <row r="94" spans="1:14" x14ac:dyDescent="0.25">
      <c r="F94" s="43"/>
    </row>
    <row r="95" spans="1:14" x14ac:dyDescent="0.25">
      <c r="F95" s="43"/>
    </row>
    <row r="97" spans="6:6" x14ac:dyDescent="0.25">
      <c r="F97" s="43"/>
    </row>
    <row r="98" spans="6:6" x14ac:dyDescent="0.25">
      <c r="F98" s="43"/>
    </row>
  </sheetData>
  <autoFilter ref="A1:N91" xr:uid="{EBA1F8E9-38AF-4A53-9DA9-1587914F1D2C}">
    <filterColumn colId="11" showButton="0"/>
    <filterColumn colId="12" showButton="0"/>
  </autoFilter>
  <mergeCells count="1">
    <mergeCell ref="L1:N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8921-0263-4904-9AA7-84C6A1551466}">
  <dimension ref="A1:K17"/>
  <sheetViews>
    <sheetView workbookViewId="0">
      <selection activeCell="F24" sqref="F24"/>
    </sheetView>
  </sheetViews>
  <sheetFormatPr defaultColWidth="29.42578125" defaultRowHeight="15" x14ac:dyDescent="0.25"/>
  <cols>
    <col min="1" max="1" width="21.42578125" style="1" bestFit="1" customWidth="1"/>
    <col min="2" max="2" width="9.140625" style="1" bestFit="1" customWidth="1"/>
    <col min="3" max="3" width="36.7109375" style="1" bestFit="1" customWidth="1"/>
    <col min="4" max="4" width="10.7109375" style="1" bestFit="1" customWidth="1"/>
    <col min="5" max="5" width="6.5703125" style="1" bestFit="1" customWidth="1"/>
    <col min="6" max="6" width="10.140625" style="1" bestFit="1" customWidth="1"/>
    <col min="7" max="7" width="15.85546875" style="1" bestFit="1" customWidth="1"/>
    <col min="8" max="8" width="12.28515625" style="1" bestFit="1" customWidth="1"/>
    <col min="9" max="9" width="14.42578125" style="1" bestFit="1" customWidth="1"/>
    <col min="10" max="10" width="18" style="1" customWidth="1"/>
    <col min="11" max="11" width="16.5703125" style="1" bestFit="1" customWidth="1"/>
    <col min="12" max="16384" width="29.42578125" style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ht="24" x14ac:dyDescent="0.25">
      <c r="A2" s="126" t="s">
        <v>450</v>
      </c>
      <c r="B2" s="126" t="s">
        <v>5</v>
      </c>
      <c r="C2" s="127" t="s">
        <v>1195</v>
      </c>
      <c r="D2" s="130">
        <v>950</v>
      </c>
      <c r="E2" s="126">
        <v>5.1459999999999999</v>
      </c>
      <c r="F2" s="126" t="s">
        <v>726</v>
      </c>
      <c r="G2" s="126" t="s">
        <v>727</v>
      </c>
      <c r="H2" s="126" t="s">
        <v>728</v>
      </c>
      <c r="I2" s="129">
        <v>4888.7</v>
      </c>
      <c r="J2" s="127" t="s">
        <v>717</v>
      </c>
      <c r="K2" s="126" t="s">
        <v>3</v>
      </c>
    </row>
    <row r="3" spans="1:11" ht="24" x14ac:dyDescent="0.25">
      <c r="A3" s="126" t="s">
        <v>452</v>
      </c>
      <c r="B3" s="126" t="s">
        <v>5</v>
      </c>
      <c r="C3" s="127" t="s">
        <v>1196</v>
      </c>
      <c r="D3" s="130">
        <v>460</v>
      </c>
      <c r="E3" s="126">
        <v>5.6210000000000004</v>
      </c>
      <c r="F3" s="126" t="s">
        <v>729</v>
      </c>
      <c r="G3" s="126" t="s">
        <v>730</v>
      </c>
      <c r="H3" s="126" t="s">
        <v>731</v>
      </c>
      <c r="I3" s="129">
        <v>2585.66</v>
      </c>
      <c r="J3" s="127" t="s">
        <v>717</v>
      </c>
      <c r="K3" s="126" t="s">
        <v>3</v>
      </c>
    </row>
    <row r="4" spans="1:11" ht="24" x14ac:dyDescent="0.25">
      <c r="A4" s="126" t="s">
        <v>453</v>
      </c>
      <c r="B4" s="126" t="s">
        <v>5</v>
      </c>
      <c r="C4" s="127" t="s">
        <v>1197</v>
      </c>
      <c r="D4" s="143">
        <v>435</v>
      </c>
      <c r="E4" s="126">
        <v>5.6803999999999997</v>
      </c>
      <c r="F4" s="126" t="s">
        <v>732</v>
      </c>
      <c r="G4" s="126" t="s">
        <v>733</v>
      </c>
      <c r="H4" s="126" t="s">
        <v>734</v>
      </c>
      <c r="I4" s="129">
        <v>2470.9699999999998</v>
      </c>
      <c r="J4" s="127" t="s">
        <v>717</v>
      </c>
      <c r="K4" s="126" t="s">
        <v>3</v>
      </c>
    </row>
    <row r="5" spans="1:11" ht="24" x14ac:dyDescent="0.25">
      <c r="A5" s="126" t="s">
        <v>451</v>
      </c>
      <c r="B5" s="126" t="s">
        <v>5</v>
      </c>
      <c r="C5" s="127" t="s">
        <v>1202</v>
      </c>
      <c r="D5" s="130">
        <v>300</v>
      </c>
      <c r="E5" s="126">
        <v>5.298</v>
      </c>
      <c r="F5" s="126" t="s">
        <v>881</v>
      </c>
      <c r="G5" s="126" t="s">
        <v>894</v>
      </c>
      <c r="H5" s="126" t="s">
        <v>895</v>
      </c>
      <c r="I5" s="129">
        <v>1589.4</v>
      </c>
      <c r="J5" s="127" t="s">
        <v>717</v>
      </c>
      <c r="K5" s="126" t="s">
        <v>3</v>
      </c>
    </row>
    <row r="6" spans="1:11" x14ac:dyDescent="0.25">
      <c r="A6" s="44" t="s">
        <v>102</v>
      </c>
      <c r="B6" s="44"/>
      <c r="C6" s="44"/>
      <c r="D6" s="44"/>
      <c r="E6" s="44"/>
      <c r="F6" s="45"/>
      <c r="G6" s="46"/>
      <c r="H6" s="47"/>
      <c r="I6" s="47">
        <f>SUM(I2:I5)</f>
        <v>11534.73</v>
      </c>
      <c r="J6" s="47"/>
      <c r="K6" s="44"/>
    </row>
    <row r="9" spans="1:11" x14ac:dyDescent="0.25">
      <c r="C9" s="94" t="s">
        <v>103</v>
      </c>
      <c r="D9" s="95"/>
      <c r="E9" s="95"/>
      <c r="F9" s="95"/>
      <c r="G9" s="95"/>
      <c r="H9" s="95"/>
      <c r="I9" s="96"/>
    </row>
    <row r="10" spans="1:11" ht="30" x14ac:dyDescent="0.25">
      <c r="C10" s="49" t="s">
        <v>26</v>
      </c>
      <c r="D10" s="49" t="s">
        <v>36</v>
      </c>
      <c r="E10" s="50" t="s">
        <v>28</v>
      </c>
      <c r="F10" s="49" t="s">
        <v>3</v>
      </c>
      <c r="G10" s="51" t="s">
        <v>0</v>
      </c>
      <c r="H10" s="52" t="s">
        <v>104</v>
      </c>
      <c r="I10" s="53" t="s">
        <v>29</v>
      </c>
    </row>
    <row r="11" spans="1:11" x14ac:dyDescent="0.25">
      <c r="C11" s="115" t="s">
        <v>31</v>
      </c>
      <c r="D11" s="55">
        <v>0</v>
      </c>
      <c r="E11" s="55">
        <v>0</v>
      </c>
      <c r="F11" s="55">
        <v>0</v>
      </c>
      <c r="G11" s="56">
        <v>0</v>
      </c>
      <c r="H11" s="57">
        <v>0</v>
      </c>
      <c r="I11" s="28">
        <v>0</v>
      </c>
    </row>
    <row r="12" spans="1:11" x14ac:dyDescent="0.25">
      <c r="C12" s="115" t="s">
        <v>32</v>
      </c>
      <c r="D12" s="55">
        <v>0</v>
      </c>
      <c r="E12" s="55">
        <v>0</v>
      </c>
      <c r="F12" s="55">
        <v>0</v>
      </c>
      <c r="G12" s="56">
        <v>0</v>
      </c>
      <c r="H12" s="57">
        <v>0</v>
      </c>
      <c r="I12" s="28">
        <v>0</v>
      </c>
    </row>
    <row r="13" spans="1:11" x14ac:dyDescent="0.25">
      <c r="C13" s="115" t="s">
        <v>33</v>
      </c>
      <c r="D13" s="55">
        <v>0</v>
      </c>
      <c r="E13" s="55">
        <v>0</v>
      </c>
      <c r="F13" s="55">
        <v>0</v>
      </c>
      <c r="G13" s="56">
        <v>0</v>
      </c>
      <c r="H13" s="57">
        <v>0</v>
      </c>
      <c r="I13" s="28">
        <v>0</v>
      </c>
    </row>
    <row r="14" spans="1:11" x14ac:dyDescent="0.25">
      <c r="C14" s="115" t="s">
        <v>34</v>
      </c>
      <c r="D14" s="55">
        <v>0</v>
      </c>
      <c r="E14" s="55">
        <v>0</v>
      </c>
      <c r="F14" s="55">
        <v>4</v>
      </c>
      <c r="G14" s="56">
        <v>0</v>
      </c>
      <c r="H14" s="57">
        <v>11534.73</v>
      </c>
      <c r="I14" s="28">
        <v>0</v>
      </c>
    </row>
    <row r="15" spans="1:11" x14ac:dyDescent="0.25">
      <c r="C15" s="115" t="s">
        <v>105</v>
      </c>
      <c r="D15" s="55">
        <v>0</v>
      </c>
      <c r="E15" s="55">
        <v>0</v>
      </c>
      <c r="F15" s="55">
        <v>0</v>
      </c>
      <c r="G15" s="56">
        <v>0</v>
      </c>
      <c r="H15" s="57">
        <v>0</v>
      </c>
      <c r="I15" s="28">
        <v>0</v>
      </c>
    </row>
    <row r="16" spans="1:11" x14ac:dyDescent="0.25">
      <c r="C16" s="115" t="s">
        <v>8</v>
      </c>
      <c r="D16" s="55">
        <v>0</v>
      </c>
      <c r="E16" s="55">
        <v>0</v>
      </c>
      <c r="F16" s="55">
        <v>0</v>
      </c>
      <c r="G16" s="56">
        <v>0</v>
      </c>
      <c r="H16" s="57">
        <v>0</v>
      </c>
      <c r="I16" s="28">
        <v>0</v>
      </c>
    </row>
    <row r="17" spans="3:9" x14ac:dyDescent="0.25">
      <c r="C17" s="116" t="s">
        <v>35</v>
      </c>
      <c r="D17" s="59">
        <f>SUM(D11:D16)</f>
        <v>0</v>
      </c>
      <c r="E17" s="59">
        <f>SUM(E11:E16)</f>
        <v>0</v>
      </c>
      <c r="F17" s="59">
        <f>SUM(F11:F16)</f>
        <v>4</v>
      </c>
      <c r="G17" s="59">
        <f t="shared" ref="G17:I17" si="0">SUM(G11:G16)</f>
        <v>0</v>
      </c>
      <c r="H17" s="60">
        <f t="shared" si="0"/>
        <v>11534.73</v>
      </c>
      <c r="I17" s="59">
        <f t="shared" si="0"/>
        <v>0</v>
      </c>
    </row>
  </sheetData>
  <mergeCells count="1">
    <mergeCell ref="C9:I9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22D05-8647-4C27-A155-6952E5F92A5C}">
  <dimension ref="A1:K13"/>
  <sheetViews>
    <sheetView workbookViewId="0">
      <selection activeCell="C5" sqref="C4:I5"/>
    </sheetView>
  </sheetViews>
  <sheetFormatPr defaultColWidth="21" defaultRowHeight="15" x14ac:dyDescent="0.25"/>
  <cols>
    <col min="2" max="2" width="13.7109375" customWidth="1"/>
    <col min="4" max="4" width="10.7109375" bestFit="1" customWidth="1"/>
    <col min="5" max="5" width="6.5703125" bestFit="1" customWidth="1"/>
    <col min="6" max="6" width="10.140625" bestFit="1" customWidth="1"/>
    <col min="7" max="7" width="15.570312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ht="36" x14ac:dyDescent="0.25">
      <c r="A2" s="126" t="s">
        <v>459</v>
      </c>
      <c r="B2" s="127" t="s">
        <v>1225</v>
      </c>
      <c r="C2" s="127" t="s">
        <v>460</v>
      </c>
      <c r="D2" s="130">
        <v>328</v>
      </c>
      <c r="E2" s="126">
        <v>5.3715000000000002</v>
      </c>
      <c r="F2" s="126" t="s">
        <v>887</v>
      </c>
      <c r="G2" s="126" t="s">
        <v>888</v>
      </c>
      <c r="H2" s="126" t="s">
        <v>841</v>
      </c>
      <c r="I2" s="129">
        <v>1761.85</v>
      </c>
      <c r="J2" s="126" t="s">
        <v>717</v>
      </c>
      <c r="K2" s="126" t="s">
        <v>0</v>
      </c>
    </row>
    <row r="3" spans="1:11" x14ac:dyDescent="0.25">
      <c r="A3" s="44" t="s">
        <v>102</v>
      </c>
      <c r="B3" s="44">
        <v>1</v>
      </c>
      <c r="C3" s="44"/>
      <c r="D3" s="44"/>
      <c r="E3" s="44"/>
      <c r="F3" s="45"/>
      <c r="G3" s="46"/>
      <c r="H3" s="47"/>
      <c r="I3" s="48">
        <f>SUM(I2)</f>
        <v>1761.85</v>
      </c>
      <c r="J3" s="48"/>
      <c r="K3" s="44"/>
    </row>
    <row r="5" spans="1:11" x14ac:dyDescent="0.25">
      <c r="C5" s="94" t="s">
        <v>103</v>
      </c>
      <c r="D5" s="95"/>
      <c r="E5" s="95"/>
      <c r="F5" s="95"/>
      <c r="G5" s="95"/>
      <c r="H5" s="95"/>
      <c r="I5" s="96"/>
    </row>
    <row r="6" spans="1:11" ht="30" x14ac:dyDescent="0.25">
      <c r="C6" s="49" t="s">
        <v>26</v>
      </c>
      <c r="D6" s="49" t="s">
        <v>36</v>
      </c>
      <c r="E6" s="50" t="s">
        <v>28</v>
      </c>
      <c r="F6" s="49" t="s">
        <v>3</v>
      </c>
      <c r="G6" s="51" t="s">
        <v>0</v>
      </c>
      <c r="H6" s="52" t="s">
        <v>104</v>
      </c>
      <c r="I6" s="53" t="s">
        <v>29</v>
      </c>
    </row>
    <row r="7" spans="1:11" x14ac:dyDescent="0.25">
      <c r="C7" s="54" t="s">
        <v>31</v>
      </c>
      <c r="D7" s="55">
        <v>0</v>
      </c>
      <c r="E7" s="55">
        <v>0</v>
      </c>
      <c r="F7" s="55">
        <v>0</v>
      </c>
      <c r="G7" s="56">
        <v>0</v>
      </c>
      <c r="H7" s="57">
        <v>0</v>
      </c>
      <c r="I7" s="28">
        <v>0</v>
      </c>
    </row>
    <row r="8" spans="1:11" x14ac:dyDescent="0.25">
      <c r="C8" s="54" t="s">
        <v>32</v>
      </c>
      <c r="D8" s="55">
        <v>0</v>
      </c>
      <c r="E8" s="55">
        <v>0</v>
      </c>
      <c r="F8" s="55">
        <v>0</v>
      </c>
      <c r="G8" s="56">
        <v>0</v>
      </c>
      <c r="H8" s="57">
        <v>0</v>
      </c>
      <c r="I8" s="28">
        <v>0</v>
      </c>
    </row>
    <row r="9" spans="1:11" x14ac:dyDescent="0.25">
      <c r="C9" s="54" t="s">
        <v>33</v>
      </c>
      <c r="D9" s="55">
        <v>0</v>
      </c>
      <c r="E9" s="55">
        <v>0</v>
      </c>
      <c r="F9" s="55">
        <v>0</v>
      </c>
      <c r="G9" s="56">
        <v>0</v>
      </c>
      <c r="H9" s="57">
        <v>0</v>
      </c>
      <c r="I9" s="28">
        <v>0</v>
      </c>
    </row>
    <row r="10" spans="1:11" x14ac:dyDescent="0.25">
      <c r="C10" s="54" t="s">
        <v>34</v>
      </c>
      <c r="D10" s="55">
        <v>0</v>
      </c>
      <c r="E10" s="55">
        <v>0</v>
      </c>
      <c r="F10" s="55">
        <v>0</v>
      </c>
      <c r="G10" s="56">
        <v>1</v>
      </c>
      <c r="H10" s="57">
        <v>1761.85</v>
      </c>
      <c r="I10" s="28">
        <v>0</v>
      </c>
    </row>
    <row r="11" spans="1:11" x14ac:dyDescent="0.25">
      <c r="C11" s="54" t="s">
        <v>105</v>
      </c>
      <c r="D11" s="55">
        <v>0</v>
      </c>
      <c r="E11" s="55">
        <v>0</v>
      </c>
      <c r="F11" s="55">
        <v>0</v>
      </c>
      <c r="G11" s="56">
        <v>0</v>
      </c>
      <c r="H11" s="57">
        <v>0</v>
      </c>
      <c r="I11" s="28">
        <v>0</v>
      </c>
    </row>
    <row r="12" spans="1:11" x14ac:dyDescent="0.25">
      <c r="C12" s="54" t="s">
        <v>8</v>
      </c>
      <c r="D12" s="55">
        <v>0</v>
      </c>
      <c r="E12" s="55">
        <v>0</v>
      </c>
      <c r="F12" s="55">
        <v>0</v>
      </c>
      <c r="G12" s="56">
        <v>0</v>
      </c>
      <c r="H12" s="57">
        <v>0</v>
      </c>
      <c r="I12" s="28">
        <v>0</v>
      </c>
    </row>
    <row r="13" spans="1:11" x14ac:dyDescent="0.25">
      <c r="C13" s="58" t="s">
        <v>35</v>
      </c>
      <c r="D13" s="59">
        <f>SUM(D7:D12)</f>
        <v>0</v>
      </c>
      <c r="E13" s="59">
        <f>SUM(E7:E12)</f>
        <v>0</v>
      </c>
      <c r="F13" s="59">
        <f>SUM(F7:F12)</f>
        <v>0</v>
      </c>
      <c r="G13" s="59">
        <f t="shared" ref="G13:I13" si="0">SUM(G7:G12)</f>
        <v>1</v>
      </c>
      <c r="H13" s="60">
        <f t="shared" si="0"/>
        <v>1761.85</v>
      </c>
      <c r="I13" s="59">
        <f t="shared" si="0"/>
        <v>0</v>
      </c>
    </row>
  </sheetData>
  <mergeCells count="1">
    <mergeCell ref="C5:I5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533F-A87B-4701-AD3F-7EF085654FF3}">
  <dimension ref="A1:K16"/>
  <sheetViews>
    <sheetView workbookViewId="0">
      <selection activeCell="C26" sqref="C26"/>
    </sheetView>
  </sheetViews>
  <sheetFormatPr defaultColWidth="24" defaultRowHeight="15" x14ac:dyDescent="0.25"/>
  <cols>
    <col min="1" max="1" width="20" bestFit="1" customWidth="1"/>
    <col min="2" max="2" width="12" bestFit="1" customWidth="1"/>
    <col min="3" max="3" width="22" bestFit="1" customWidth="1"/>
    <col min="4" max="4" width="22.28515625" bestFit="1" customWidth="1"/>
    <col min="5" max="5" width="6.5703125" bestFit="1" customWidth="1"/>
    <col min="6" max="6" width="10.140625" bestFit="1" customWidth="1"/>
    <col min="7" max="7" width="15.42578125" customWidth="1"/>
    <col min="8" max="8" width="12.28515625" bestFit="1" customWidth="1"/>
    <col min="9" max="9" width="14.42578125" bestFit="1" customWidth="1"/>
    <col min="10" max="10" width="17.28515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s="172" customFormat="1" x14ac:dyDescent="0.25">
      <c r="A2" s="187" t="s">
        <v>123</v>
      </c>
      <c r="B2" s="187" t="s">
        <v>124</v>
      </c>
      <c r="C2" s="188" t="s">
        <v>125</v>
      </c>
      <c r="D2" s="191">
        <v>555000</v>
      </c>
      <c r="E2" s="187">
        <v>5.3295000000000003</v>
      </c>
      <c r="F2" s="219">
        <v>44160</v>
      </c>
      <c r="G2" s="187" t="s">
        <v>1537</v>
      </c>
      <c r="H2" s="219">
        <v>44165</v>
      </c>
      <c r="I2" s="190">
        <v>2957872.5</v>
      </c>
      <c r="J2" s="187" t="s">
        <v>1108</v>
      </c>
      <c r="K2" s="187" t="s">
        <v>0</v>
      </c>
    </row>
    <row r="3" spans="1:11" x14ac:dyDescent="0.25">
      <c r="A3" s="215" t="s">
        <v>708</v>
      </c>
      <c r="B3" s="215" t="s">
        <v>709</v>
      </c>
      <c r="C3" s="216" t="s">
        <v>125</v>
      </c>
      <c r="D3" s="217">
        <v>3032.8</v>
      </c>
      <c r="E3" s="215">
        <v>5.0970000000000004</v>
      </c>
      <c r="F3" s="215" t="s">
        <v>710</v>
      </c>
      <c r="G3" s="215" t="s">
        <v>711</v>
      </c>
      <c r="H3" s="215" t="s">
        <v>712</v>
      </c>
      <c r="I3" s="218">
        <v>15458.18</v>
      </c>
      <c r="J3" s="215" t="s">
        <v>713</v>
      </c>
      <c r="K3" s="215" t="s">
        <v>0</v>
      </c>
    </row>
    <row r="4" spans="1:11" ht="24" x14ac:dyDescent="0.25">
      <c r="A4" s="184" t="s">
        <v>462</v>
      </c>
      <c r="B4" s="184" t="s">
        <v>709</v>
      </c>
      <c r="C4" s="185" t="s">
        <v>463</v>
      </c>
      <c r="D4" s="199">
        <v>1595</v>
      </c>
      <c r="E4" s="184">
        <v>5.3150000000000004</v>
      </c>
      <c r="F4" s="184" t="s">
        <v>813</v>
      </c>
      <c r="G4" s="184" t="s">
        <v>814</v>
      </c>
      <c r="H4" s="184" t="s">
        <v>714</v>
      </c>
      <c r="I4" s="186">
        <v>8477.42</v>
      </c>
      <c r="J4" s="184" t="s">
        <v>717</v>
      </c>
      <c r="K4" s="184" t="s">
        <v>0</v>
      </c>
    </row>
    <row r="5" spans="1:11" x14ac:dyDescent="0.25">
      <c r="A5" s="44" t="s">
        <v>102</v>
      </c>
      <c r="B5" s="44">
        <v>3</v>
      </c>
      <c r="C5" s="44"/>
      <c r="D5" s="44"/>
      <c r="E5" s="44"/>
      <c r="F5" s="45"/>
      <c r="G5" s="46"/>
      <c r="H5" s="47"/>
      <c r="I5" s="48">
        <f>SUM(I2:I4)</f>
        <v>2981808.1</v>
      </c>
      <c r="J5" s="48"/>
      <c r="K5" s="44"/>
    </row>
    <row r="8" spans="1:11" x14ac:dyDescent="0.25">
      <c r="C8" s="94" t="s">
        <v>103</v>
      </c>
      <c r="D8" s="95"/>
      <c r="E8" s="95"/>
      <c r="F8" s="95"/>
      <c r="G8" s="95"/>
      <c r="H8" s="95"/>
      <c r="I8" s="96"/>
    </row>
    <row r="9" spans="1:11" ht="30" x14ac:dyDescent="0.25">
      <c r="C9" s="49" t="s">
        <v>26</v>
      </c>
      <c r="D9" s="49" t="s">
        <v>36</v>
      </c>
      <c r="E9" s="50" t="s">
        <v>28</v>
      </c>
      <c r="F9" s="49" t="s">
        <v>3</v>
      </c>
      <c r="G9" s="51" t="s">
        <v>0</v>
      </c>
      <c r="H9" s="52" t="s">
        <v>104</v>
      </c>
      <c r="I9" s="53" t="s">
        <v>29</v>
      </c>
    </row>
    <row r="10" spans="1:11" x14ac:dyDescent="0.25">
      <c r="C10" s="54" t="s">
        <v>31</v>
      </c>
      <c r="D10" s="55">
        <v>0</v>
      </c>
      <c r="E10" s="55">
        <v>0</v>
      </c>
      <c r="F10" s="55">
        <v>0</v>
      </c>
      <c r="G10" s="56">
        <v>1</v>
      </c>
      <c r="H10" s="57">
        <v>2957872.5</v>
      </c>
      <c r="I10" s="28">
        <v>0</v>
      </c>
    </row>
    <row r="11" spans="1:11" x14ac:dyDescent="0.25">
      <c r="C11" s="54" t="s">
        <v>32</v>
      </c>
      <c r="D11" s="55">
        <v>0</v>
      </c>
      <c r="E11" s="55">
        <v>0</v>
      </c>
      <c r="F11" s="55">
        <v>0</v>
      </c>
      <c r="G11" s="56">
        <v>0</v>
      </c>
      <c r="H11" s="57">
        <v>0</v>
      </c>
      <c r="I11" s="28">
        <v>0</v>
      </c>
    </row>
    <row r="12" spans="1:11" x14ac:dyDescent="0.25">
      <c r="C12" s="54" t="s">
        <v>33</v>
      </c>
      <c r="D12" s="55">
        <v>0</v>
      </c>
      <c r="E12" s="55">
        <v>0</v>
      </c>
      <c r="F12" s="55">
        <v>0</v>
      </c>
      <c r="G12" s="56">
        <v>0</v>
      </c>
      <c r="H12" s="57">
        <v>0</v>
      </c>
      <c r="I12" s="28">
        <v>0</v>
      </c>
    </row>
    <row r="13" spans="1:11" x14ac:dyDescent="0.25">
      <c r="C13" s="54" t="s">
        <v>34</v>
      </c>
      <c r="D13" s="55">
        <v>0</v>
      </c>
      <c r="E13" s="55">
        <v>0</v>
      </c>
      <c r="F13" s="55">
        <v>0</v>
      </c>
      <c r="G13" s="56">
        <v>1</v>
      </c>
      <c r="H13" s="57">
        <v>8477.42</v>
      </c>
      <c r="I13" s="28">
        <v>0</v>
      </c>
    </row>
    <row r="14" spans="1:11" x14ac:dyDescent="0.25">
      <c r="C14" s="54" t="s">
        <v>105</v>
      </c>
      <c r="D14" s="55">
        <v>0</v>
      </c>
      <c r="E14" s="55">
        <v>0</v>
      </c>
      <c r="F14" s="55">
        <v>0</v>
      </c>
      <c r="G14" s="56">
        <v>1</v>
      </c>
      <c r="H14" s="57">
        <v>15458.18</v>
      </c>
      <c r="I14" s="28">
        <v>0</v>
      </c>
    </row>
    <row r="15" spans="1:11" x14ac:dyDescent="0.25">
      <c r="C15" s="54" t="s">
        <v>8</v>
      </c>
      <c r="D15" s="55">
        <v>0</v>
      </c>
      <c r="E15" s="55">
        <v>0</v>
      </c>
      <c r="F15" s="55">
        <v>0</v>
      </c>
      <c r="G15" s="56">
        <v>0</v>
      </c>
      <c r="H15" s="150">
        <v>0</v>
      </c>
      <c r="I15" s="28">
        <v>0</v>
      </c>
    </row>
    <row r="16" spans="1:11" x14ac:dyDescent="0.25">
      <c r="C16" s="58" t="s">
        <v>35</v>
      </c>
      <c r="D16" s="59">
        <f>SUM(D10:D15)</f>
        <v>0</v>
      </c>
      <c r="E16" s="59">
        <f>SUM(E10:E15)</f>
        <v>0</v>
      </c>
      <c r="F16" s="59">
        <f>SUM(F10:F15)</f>
        <v>0</v>
      </c>
      <c r="G16" s="59">
        <f t="shared" ref="G16:I16" si="0">SUM(G10:G15)</f>
        <v>3</v>
      </c>
      <c r="H16" s="60">
        <f>SUM(H10:H15)</f>
        <v>2981808.1</v>
      </c>
      <c r="I16" s="59">
        <f t="shared" si="0"/>
        <v>0</v>
      </c>
    </row>
  </sheetData>
  <mergeCells count="1">
    <mergeCell ref="C8:I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AC5D7-0E4D-46C9-B1EA-36E4652759B3}">
  <dimension ref="A1:K15"/>
  <sheetViews>
    <sheetView workbookViewId="0">
      <selection activeCell="A3" sqref="A3"/>
    </sheetView>
  </sheetViews>
  <sheetFormatPr defaultRowHeight="15" x14ac:dyDescent="0.25"/>
  <cols>
    <col min="1" max="1" width="18.5703125" bestFit="1" customWidth="1"/>
    <col min="2" max="2" width="9.85546875" bestFit="1" customWidth="1"/>
    <col min="3" max="3" width="17.85546875" bestFit="1" customWidth="1"/>
    <col min="4" max="4" width="8.42578125" bestFit="1" customWidth="1"/>
    <col min="5" max="5" width="6" bestFit="1" customWidth="1"/>
    <col min="6" max="7" width="15.7109375" customWidth="1"/>
    <col min="8" max="8" width="14.140625" customWidth="1"/>
    <col min="9" max="9" width="14.42578125" bestFit="1" customWidth="1"/>
    <col min="10" max="10" width="15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26" t="s">
        <v>464</v>
      </c>
      <c r="B2" s="126" t="s">
        <v>1003</v>
      </c>
      <c r="C2" s="127" t="s">
        <v>465</v>
      </c>
      <c r="D2" s="130">
        <v>1595</v>
      </c>
      <c r="E2" s="126">
        <v>5.4779999999999998</v>
      </c>
      <c r="F2" s="126" t="s">
        <v>928</v>
      </c>
      <c r="G2" s="126" t="s">
        <v>1004</v>
      </c>
      <c r="H2" s="126" t="s">
        <v>785</v>
      </c>
      <c r="I2" s="129">
        <v>8737.41</v>
      </c>
      <c r="J2" s="126" t="s">
        <v>717</v>
      </c>
      <c r="K2" s="126" t="s">
        <v>0</v>
      </c>
    </row>
    <row r="3" spans="1:11" ht="24" x14ac:dyDescent="0.25">
      <c r="A3" s="126" t="s">
        <v>296</v>
      </c>
      <c r="B3" s="126" t="s">
        <v>74</v>
      </c>
      <c r="C3" s="127" t="s">
        <v>297</v>
      </c>
      <c r="D3" s="130">
        <v>3470</v>
      </c>
      <c r="E3" s="126">
        <v>5.31</v>
      </c>
      <c r="F3" s="126" t="s">
        <v>1158</v>
      </c>
      <c r="G3" s="126" t="s">
        <v>1159</v>
      </c>
      <c r="H3" s="126" t="s">
        <v>1160</v>
      </c>
      <c r="I3" s="129">
        <v>18425.7</v>
      </c>
      <c r="J3" s="126" t="s">
        <v>1108</v>
      </c>
      <c r="K3" s="126" t="s">
        <v>3</v>
      </c>
    </row>
    <row r="4" spans="1:11" x14ac:dyDescent="0.25">
      <c r="A4" s="44" t="s">
        <v>102</v>
      </c>
      <c r="B4" s="44">
        <v>2</v>
      </c>
      <c r="C4" s="44"/>
      <c r="D4" s="44"/>
      <c r="E4" s="44"/>
      <c r="F4" s="45"/>
      <c r="G4" s="46"/>
      <c r="H4" s="47"/>
      <c r="I4" s="48">
        <f>SUM(I2:I3)</f>
        <v>27163.11</v>
      </c>
      <c r="J4" s="48"/>
      <c r="K4" s="44"/>
    </row>
    <row r="7" spans="1:11" x14ac:dyDescent="0.25">
      <c r="C7" s="94" t="s">
        <v>103</v>
      </c>
      <c r="D7" s="95"/>
      <c r="E7" s="95"/>
      <c r="F7" s="95"/>
      <c r="G7" s="95"/>
      <c r="H7" s="95"/>
      <c r="I7" s="96"/>
    </row>
    <row r="8" spans="1:11" ht="45" x14ac:dyDescent="0.25">
      <c r="C8" s="49" t="s">
        <v>26</v>
      </c>
      <c r="D8" s="49" t="s">
        <v>36</v>
      </c>
      <c r="E8" s="50" t="s">
        <v>28</v>
      </c>
      <c r="F8" s="49" t="s">
        <v>3</v>
      </c>
      <c r="G8" s="51" t="s">
        <v>0</v>
      </c>
      <c r="H8" s="52" t="s">
        <v>104</v>
      </c>
      <c r="I8" s="53" t="s">
        <v>29</v>
      </c>
    </row>
    <row r="9" spans="1:11" x14ac:dyDescent="0.25">
      <c r="C9" s="54" t="s">
        <v>31</v>
      </c>
      <c r="D9" s="55">
        <v>0</v>
      </c>
      <c r="E9" s="55">
        <v>0</v>
      </c>
      <c r="F9" s="55">
        <v>1</v>
      </c>
      <c r="G9" s="56">
        <v>0</v>
      </c>
      <c r="H9" s="57">
        <v>18425.7</v>
      </c>
      <c r="I9" s="28">
        <v>0</v>
      </c>
    </row>
    <row r="10" spans="1:11" x14ac:dyDescent="0.25">
      <c r="C10" s="54" t="s">
        <v>32</v>
      </c>
      <c r="D10" s="55">
        <v>0</v>
      </c>
      <c r="E10" s="55">
        <v>0</v>
      </c>
      <c r="F10" s="55">
        <v>0</v>
      </c>
      <c r="G10" s="56">
        <v>0</v>
      </c>
      <c r="H10" s="57">
        <v>0</v>
      </c>
      <c r="I10" s="28">
        <v>0</v>
      </c>
    </row>
    <row r="11" spans="1:11" x14ac:dyDescent="0.25">
      <c r="C11" s="54" t="s">
        <v>33</v>
      </c>
      <c r="D11" s="55">
        <v>0</v>
      </c>
      <c r="E11" s="55">
        <v>0</v>
      </c>
      <c r="F11" s="55">
        <v>0</v>
      </c>
      <c r="G11" s="56">
        <v>0</v>
      </c>
      <c r="H11" s="57">
        <v>0</v>
      </c>
      <c r="I11" s="28">
        <v>0</v>
      </c>
    </row>
    <row r="12" spans="1:11" x14ac:dyDescent="0.25">
      <c r="C12" s="54" t="s">
        <v>34</v>
      </c>
      <c r="D12" s="55">
        <v>0</v>
      </c>
      <c r="E12" s="55">
        <v>0</v>
      </c>
      <c r="F12" s="55">
        <v>0</v>
      </c>
      <c r="G12" s="56">
        <v>1</v>
      </c>
      <c r="H12" s="57">
        <v>8737.41</v>
      </c>
      <c r="I12" s="28">
        <v>0</v>
      </c>
    </row>
    <row r="13" spans="1:11" x14ac:dyDescent="0.25">
      <c r="C13" s="54" t="s">
        <v>105</v>
      </c>
      <c r="D13" s="55">
        <v>0</v>
      </c>
      <c r="E13" s="55">
        <v>0</v>
      </c>
      <c r="F13" s="55">
        <v>0</v>
      </c>
      <c r="G13" s="56">
        <v>0</v>
      </c>
      <c r="H13" s="57">
        <v>0</v>
      </c>
      <c r="I13" s="28">
        <v>0</v>
      </c>
    </row>
    <row r="14" spans="1:11" x14ac:dyDescent="0.25">
      <c r="C14" s="54" t="s">
        <v>8</v>
      </c>
      <c r="D14" s="55">
        <v>0</v>
      </c>
      <c r="E14" s="55">
        <v>0</v>
      </c>
      <c r="F14" s="55">
        <v>0</v>
      </c>
      <c r="G14" s="56">
        <v>0</v>
      </c>
      <c r="H14" s="57">
        <v>0</v>
      </c>
      <c r="I14" s="28">
        <v>0</v>
      </c>
    </row>
    <row r="15" spans="1:11" x14ac:dyDescent="0.25">
      <c r="C15" s="58" t="s">
        <v>35</v>
      </c>
      <c r="D15" s="59">
        <f>SUM(D9:D14)</f>
        <v>0</v>
      </c>
      <c r="E15" s="59">
        <f>SUM(E9:E14)</f>
        <v>0</v>
      </c>
      <c r="F15" s="59">
        <f>SUM(F9:F14)</f>
        <v>1</v>
      </c>
      <c r="G15" s="59">
        <f>SUM(G9:G14)</f>
        <v>1</v>
      </c>
      <c r="H15" s="60">
        <f t="shared" ref="H15:I15" si="0">SUM(H9:H14)</f>
        <v>27163.11</v>
      </c>
      <c r="I15" s="59">
        <f t="shared" si="0"/>
        <v>0</v>
      </c>
    </row>
  </sheetData>
  <mergeCells count="1">
    <mergeCell ref="C7:I7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80BFA-43E7-487A-9201-4A6FACD9D17F}">
  <dimension ref="A1:K38"/>
  <sheetViews>
    <sheetView workbookViewId="0">
      <pane ySplit="1" topLeftCell="A14" activePane="bottomLeft" state="frozen"/>
      <selection pane="bottomLeft" activeCell="K2" sqref="K2:K25"/>
    </sheetView>
  </sheetViews>
  <sheetFormatPr defaultColWidth="34.5703125" defaultRowHeight="15" x14ac:dyDescent="0.25"/>
  <cols>
    <col min="1" max="1" width="20" bestFit="1" customWidth="1"/>
    <col min="2" max="2" width="9.140625" bestFit="1" customWidth="1"/>
    <col min="3" max="3" width="34.7109375" customWidth="1"/>
    <col min="4" max="4" width="22.5703125" bestFit="1" customWidth="1"/>
    <col min="5" max="5" width="6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26" t="s">
        <v>496</v>
      </c>
      <c r="B2" s="126" t="s">
        <v>65</v>
      </c>
      <c r="C2" s="127" t="s">
        <v>465</v>
      </c>
      <c r="D2" s="130">
        <v>3200</v>
      </c>
      <c r="E2" s="126">
        <v>5.2130000000000001</v>
      </c>
      <c r="F2" s="126" t="s">
        <v>718</v>
      </c>
      <c r="G2" s="126" t="s">
        <v>719</v>
      </c>
      <c r="H2" s="126" t="s">
        <v>720</v>
      </c>
      <c r="I2" s="129">
        <v>16681.599999999999</v>
      </c>
      <c r="J2" s="126" t="s">
        <v>717</v>
      </c>
      <c r="K2" s="126" t="s">
        <v>3</v>
      </c>
    </row>
    <row r="3" spans="1:11" x14ac:dyDescent="0.25">
      <c r="A3" s="126" t="s">
        <v>493</v>
      </c>
      <c r="B3" s="126" t="s">
        <v>65</v>
      </c>
      <c r="C3" s="127" t="s">
        <v>455</v>
      </c>
      <c r="D3" s="130">
        <v>2950</v>
      </c>
      <c r="E3" s="126">
        <v>5.1890000000000001</v>
      </c>
      <c r="F3" s="126" t="s">
        <v>796</v>
      </c>
      <c r="G3" s="126" t="s">
        <v>797</v>
      </c>
      <c r="H3" s="126" t="s">
        <v>798</v>
      </c>
      <c r="I3" s="129">
        <v>15307.55</v>
      </c>
      <c r="J3" s="126" t="s">
        <v>717</v>
      </c>
      <c r="K3" s="126" t="s">
        <v>3</v>
      </c>
    </row>
    <row r="4" spans="1:11" x14ac:dyDescent="0.25">
      <c r="A4" s="126" t="s">
        <v>495</v>
      </c>
      <c r="B4" s="126" t="s">
        <v>65</v>
      </c>
      <c r="C4" s="127" t="s">
        <v>463</v>
      </c>
      <c r="D4" s="130">
        <v>1695</v>
      </c>
      <c r="E4" s="126">
        <v>5.1029999999999998</v>
      </c>
      <c r="F4" s="126" t="s">
        <v>799</v>
      </c>
      <c r="G4" s="126" t="s">
        <v>800</v>
      </c>
      <c r="H4" s="126" t="s">
        <v>801</v>
      </c>
      <c r="I4" s="129">
        <v>8649.58</v>
      </c>
      <c r="J4" s="126" t="s">
        <v>717</v>
      </c>
      <c r="K4" s="126" t="s">
        <v>3</v>
      </c>
    </row>
    <row r="5" spans="1:11" x14ac:dyDescent="0.25">
      <c r="A5" s="126" t="s">
        <v>472</v>
      </c>
      <c r="B5" s="126" t="s">
        <v>65</v>
      </c>
      <c r="C5" s="127" t="s">
        <v>455</v>
      </c>
      <c r="D5" s="130">
        <v>2950</v>
      </c>
      <c r="E5" s="126">
        <v>4.9058000000000002</v>
      </c>
      <c r="F5" s="126" t="s">
        <v>802</v>
      </c>
      <c r="G5" s="126" t="s">
        <v>803</v>
      </c>
      <c r="H5" s="126" t="s">
        <v>804</v>
      </c>
      <c r="I5" s="129">
        <v>14472.11</v>
      </c>
      <c r="J5" s="126" t="s">
        <v>717</v>
      </c>
      <c r="K5" s="126" t="s">
        <v>3</v>
      </c>
    </row>
    <row r="6" spans="1:11" x14ac:dyDescent="0.25">
      <c r="A6" s="126" t="s">
        <v>490</v>
      </c>
      <c r="B6" s="126" t="s">
        <v>65</v>
      </c>
      <c r="C6" s="127" t="s">
        <v>465</v>
      </c>
      <c r="D6" s="130">
        <v>2250</v>
      </c>
      <c r="E6" s="126">
        <v>5.5960000000000001</v>
      </c>
      <c r="F6" s="126" t="s">
        <v>807</v>
      </c>
      <c r="G6" s="126" t="s">
        <v>808</v>
      </c>
      <c r="H6" s="126" t="s">
        <v>809</v>
      </c>
      <c r="I6" s="129">
        <v>12591</v>
      </c>
      <c r="J6" s="126" t="s">
        <v>717</v>
      </c>
      <c r="K6" s="126" t="s">
        <v>3</v>
      </c>
    </row>
    <row r="7" spans="1:11" x14ac:dyDescent="0.25">
      <c r="A7" s="126" t="s">
        <v>491</v>
      </c>
      <c r="B7" s="126" t="s">
        <v>65</v>
      </c>
      <c r="C7" s="127" t="s">
        <v>455</v>
      </c>
      <c r="D7" s="130">
        <v>2655</v>
      </c>
      <c r="E7" s="126">
        <v>5.3428000000000004</v>
      </c>
      <c r="F7" s="126" t="s">
        <v>810</v>
      </c>
      <c r="G7" s="126" t="s">
        <v>811</v>
      </c>
      <c r="H7" s="126" t="s">
        <v>812</v>
      </c>
      <c r="I7" s="129">
        <v>14185.13</v>
      </c>
      <c r="J7" s="126" t="s">
        <v>717</v>
      </c>
      <c r="K7" s="126" t="s">
        <v>3</v>
      </c>
    </row>
    <row r="8" spans="1:11" x14ac:dyDescent="0.25">
      <c r="A8" s="126" t="s">
        <v>470</v>
      </c>
      <c r="B8" s="126" t="s">
        <v>65</v>
      </c>
      <c r="C8" s="127" t="s">
        <v>471</v>
      </c>
      <c r="D8" s="130">
        <v>1050</v>
      </c>
      <c r="E8" s="126">
        <v>4.2539999999999996</v>
      </c>
      <c r="F8" s="126" t="s">
        <v>891</v>
      </c>
      <c r="G8" s="126" t="s">
        <v>892</v>
      </c>
      <c r="H8" s="126" t="s">
        <v>893</v>
      </c>
      <c r="I8" s="129">
        <v>4466.7</v>
      </c>
      <c r="J8" s="126" t="s">
        <v>717</v>
      </c>
      <c r="K8" s="126" t="s">
        <v>3</v>
      </c>
    </row>
    <row r="9" spans="1:11" x14ac:dyDescent="0.25">
      <c r="A9" s="126" t="s">
        <v>479</v>
      </c>
      <c r="B9" s="126" t="s">
        <v>65</v>
      </c>
      <c r="C9" s="127" t="s">
        <v>480</v>
      </c>
      <c r="D9" s="130">
        <v>840</v>
      </c>
      <c r="E9" s="126">
        <v>5.3170000000000002</v>
      </c>
      <c r="F9" s="126" t="s">
        <v>896</v>
      </c>
      <c r="G9" s="126" t="s">
        <v>897</v>
      </c>
      <c r="H9" s="126" t="s">
        <v>898</v>
      </c>
      <c r="I9" s="129">
        <v>4466.28</v>
      </c>
      <c r="J9" s="126" t="s">
        <v>717</v>
      </c>
      <c r="K9" s="126" t="s">
        <v>3</v>
      </c>
    </row>
    <row r="10" spans="1:11" x14ac:dyDescent="0.25">
      <c r="A10" s="126" t="s">
        <v>481</v>
      </c>
      <c r="B10" s="126" t="s">
        <v>65</v>
      </c>
      <c r="C10" s="127" t="s">
        <v>482</v>
      </c>
      <c r="D10" s="130">
        <v>625</v>
      </c>
      <c r="E10" s="126">
        <v>5.45</v>
      </c>
      <c r="F10" s="126" t="s">
        <v>944</v>
      </c>
      <c r="G10" s="126" t="s">
        <v>945</v>
      </c>
      <c r="H10" s="126" t="s">
        <v>946</v>
      </c>
      <c r="I10" s="129">
        <v>3406.25</v>
      </c>
      <c r="J10" s="126" t="s">
        <v>717</v>
      </c>
      <c r="K10" s="126" t="s">
        <v>3</v>
      </c>
    </row>
    <row r="11" spans="1:11" x14ac:dyDescent="0.25">
      <c r="A11" s="126" t="s">
        <v>483</v>
      </c>
      <c r="B11" s="126" t="s">
        <v>65</v>
      </c>
      <c r="C11" s="127" t="s">
        <v>469</v>
      </c>
      <c r="D11" s="130">
        <v>1870</v>
      </c>
      <c r="E11" s="126">
        <v>5.3075000000000001</v>
      </c>
      <c r="F11" s="126" t="s">
        <v>714</v>
      </c>
      <c r="G11" s="126" t="s">
        <v>947</v>
      </c>
      <c r="H11" s="126" t="s">
        <v>948</v>
      </c>
      <c r="I11" s="129">
        <v>9925.02</v>
      </c>
      <c r="J11" s="126" t="s">
        <v>717</v>
      </c>
      <c r="K11" s="126" t="s">
        <v>3</v>
      </c>
    </row>
    <row r="12" spans="1:11" x14ac:dyDescent="0.25">
      <c r="A12" s="126" t="s">
        <v>484</v>
      </c>
      <c r="B12" s="126" t="s">
        <v>65</v>
      </c>
      <c r="C12" s="127" t="s">
        <v>485</v>
      </c>
      <c r="D12" s="130">
        <v>750</v>
      </c>
      <c r="E12" s="126">
        <v>5.3090000000000002</v>
      </c>
      <c r="F12" s="126" t="s">
        <v>935</v>
      </c>
      <c r="G12" s="126" t="s">
        <v>949</v>
      </c>
      <c r="H12" s="126" t="s">
        <v>950</v>
      </c>
      <c r="I12" s="129">
        <v>3981.75</v>
      </c>
      <c r="J12" s="126" t="s">
        <v>717</v>
      </c>
      <c r="K12" s="126" t="s">
        <v>3</v>
      </c>
    </row>
    <row r="13" spans="1:11" x14ac:dyDescent="0.25">
      <c r="A13" s="126" t="s">
        <v>486</v>
      </c>
      <c r="B13" s="126" t="s">
        <v>65</v>
      </c>
      <c r="C13" s="127" t="s">
        <v>487</v>
      </c>
      <c r="D13" s="198">
        <v>750</v>
      </c>
      <c r="E13" s="126">
        <v>6.5410000000000004</v>
      </c>
      <c r="F13" s="126" t="s">
        <v>791</v>
      </c>
      <c r="G13" s="126" t="s">
        <v>951</v>
      </c>
      <c r="H13" s="126" t="s">
        <v>793</v>
      </c>
      <c r="I13" s="129">
        <v>4905.75</v>
      </c>
      <c r="J13" s="126" t="s">
        <v>717</v>
      </c>
      <c r="K13" s="126" t="s">
        <v>0</v>
      </c>
    </row>
    <row r="14" spans="1:11" x14ac:dyDescent="0.25">
      <c r="A14" s="126" t="s">
        <v>488</v>
      </c>
      <c r="B14" s="126" t="s">
        <v>65</v>
      </c>
      <c r="C14" s="127" t="s">
        <v>455</v>
      </c>
      <c r="D14" s="130">
        <v>1180</v>
      </c>
      <c r="E14" s="126">
        <v>5.5960000000000001</v>
      </c>
      <c r="F14" s="126" t="s">
        <v>807</v>
      </c>
      <c r="G14" s="126" t="s">
        <v>952</v>
      </c>
      <c r="H14" s="126" t="s">
        <v>809</v>
      </c>
      <c r="I14" s="129">
        <v>6603.28</v>
      </c>
      <c r="J14" s="126" t="s">
        <v>717</v>
      </c>
      <c r="K14" s="126" t="s">
        <v>3</v>
      </c>
    </row>
    <row r="15" spans="1:11" x14ac:dyDescent="0.25">
      <c r="A15" s="126" t="s">
        <v>489</v>
      </c>
      <c r="B15" s="126" t="s">
        <v>65</v>
      </c>
      <c r="C15" s="127" t="s">
        <v>469</v>
      </c>
      <c r="D15" s="130">
        <v>1870</v>
      </c>
      <c r="E15" s="126">
        <v>5.6360000000000001</v>
      </c>
      <c r="F15" s="126" t="s">
        <v>826</v>
      </c>
      <c r="G15" s="126" t="s">
        <v>953</v>
      </c>
      <c r="H15" s="126" t="s">
        <v>729</v>
      </c>
      <c r="I15" s="129">
        <v>10539.32</v>
      </c>
      <c r="J15" s="126" t="s">
        <v>717</v>
      </c>
      <c r="K15" s="126" t="s">
        <v>3</v>
      </c>
    </row>
    <row r="16" spans="1:11" x14ac:dyDescent="0.25">
      <c r="A16" s="126" t="s">
        <v>492</v>
      </c>
      <c r="B16" s="126" t="s">
        <v>65</v>
      </c>
      <c r="C16" s="127" t="s">
        <v>457</v>
      </c>
      <c r="D16" s="130">
        <v>1755.5</v>
      </c>
      <c r="E16" s="126">
        <v>5.1580000000000004</v>
      </c>
      <c r="F16" s="126" t="s">
        <v>823</v>
      </c>
      <c r="G16" s="126" t="s">
        <v>954</v>
      </c>
      <c r="H16" s="126" t="s">
        <v>955</v>
      </c>
      <c r="I16" s="129">
        <v>9054.86</v>
      </c>
      <c r="J16" s="126" t="s">
        <v>717</v>
      </c>
      <c r="K16" s="126" t="s">
        <v>3</v>
      </c>
    </row>
    <row r="17" spans="1:11" x14ac:dyDescent="0.25">
      <c r="A17" s="126" t="s">
        <v>475</v>
      </c>
      <c r="B17" s="126" t="s">
        <v>65</v>
      </c>
      <c r="C17" s="127" t="s">
        <v>476</v>
      </c>
      <c r="D17" s="130">
        <v>420</v>
      </c>
      <c r="E17" s="126">
        <v>5.5990000000000002</v>
      </c>
      <c r="F17" s="126" t="s">
        <v>785</v>
      </c>
      <c r="G17" s="126" t="s">
        <v>956</v>
      </c>
      <c r="H17" s="126" t="s">
        <v>957</v>
      </c>
      <c r="I17" s="129">
        <v>2351.58</v>
      </c>
      <c r="J17" s="126" t="s">
        <v>717</v>
      </c>
      <c r="K17" s="126" t="s">
        <v>0</v>
      </c>
    </row>
    <row r="18" spans="1:11" x14ac:dyDescent="0.25">
      <c r="A18" s="126" t="s">
        <v>477</v>
      </c>
      <c r="B18" s="126" t="s">
        <v>65</v>
      </c>
      <c r="C18" s="127" t="s">
        <v>478</v>
      </c>
      <c r="D18" s="130">
        <v>2455</v>
      </c>
      <c r="E18" s="126">
        <v>5.657</v>
      </c>
      <c r="F18" s="126" t="s">
        <v>958</v>
      </c>
      <c r="G18" s="126" t="s">
        <v>959</v>
      </c>
      <c r="H18" s="126" t="s">
        <v>960</v>
      </c>
      <c r="I18" s="129">
        <v>13887.93</v>
      </c>
      <c r="J18" s="126" t="s">
        <v>717</v>
      </c>
      <c r="K18" s="126" t="s">
        <v>0</v>
      </c>
    </row>
    <row r="19" spans="1:11" x14ac:dyDescent="0.25">
      <c r="A19" s="126" t="s">
        <v>473</v>
      </c>
      <c r="B19" s="126" t="s">
        <v>65</v>
      </c>
      <c r="C19" s="127" t="s">
        <v>465</v>
      </c>
      <c r="D19" s="130">
        <v>2530</v>
      </c>
      <c r="E19" s="126">
        <v>5.3079999999999998</v>
      </c>
      <c r="F19" s="126" t="s">
        <v>874</v>
      </c>
      <c r="G19" s="126" t="s">
        <v>966</v>
      </c>
      <c r="H19" s="126" t="s">
        <v>876</v>
      </c>
      <c r="I19" s="129">
        <v>13429.24</v>
      </c>
      <c r="J19" s="126" t="s">
        <v>717</v>
      </c>
      <c r="K19" s="126" t="s">
        <v>0</v>
      </c>
    </row>
    <row r="20" spans="1:11" x14ac:dyDescent="0.25">
      <c r="A20" s="126" t="s">
        <v>967</v>
      </c>
      <c r="B20" s="126" t="s">
        <v>65</v>
      </c>
      <c r="C20" s="127" t="s">
        <v>125</v>
      </c>
      <c r="D20" s="130">
        <v>7524.8</v>
      </c>
      <c r="E20" s="126">
        <v>5.923</v>
      </c>
      <c r="F20" s="126" t="s">
        <v>968</v>
      </c>
      <c r="G20" s="126" t="s">
        <v>969</v>
      </c>
      <c r="H20" s="126" t="s">
        <v>970</v>
      </c>
      <c r="I20" s="129">
        <v>44569.39</v>
      </c>
      <c r="J20" s="126" t="s">
        <v>717</v>
      </c>
      <c r="K20" s="126" t="s">
        <v>0</v>
      </c>
    </row>
    <row r="21" spans="1:11" x14ac:dyDescent="0.25">
      <c r="A21" s="126" t="s">
        <v>494</v>
      </c>
      <c r="B21" s="126" t="s">
        <v>65</v>
      </c>
      <c r="C21" s="127" t="s">
        <v>457</v>
      </c>
      <c r="D21" s="134">
        <v>2000</v>
      </c>
      <c r="E21" s="126">
        <v>5.835</v>
      </c>
      <c r="F21" s="126" t="s">
        <v>796</v>
      </c>
      <c r="G21" s="126" t="s">
        <v>973</v>
      </c>
      <c r="H21" s="126" t="s">
        <v>798</v>
      </c>
      <c r="I21" s="129">
        <v>11670</v>
      </c>
      <c r="J21" s="126" t="s">
        <v>717</v>
      </c>
      <c r="K21" s="126" t="s">
        <v>3</v>
      </c>
    </row>
    <row r="22" spans="1:11" x14ac:dyDescent="0.25">
      <c r="A22" s="126" t="s">
        <v>497</v>
      </c>
      <c r="B22" s="126" t="s">
        <v>65</v>
      </c>
      <c r="C22" s="127" t="s">
        <v>455</v>
      </c>
      <c r="D22" s="130">
        <v>2950</v>
      </c>
      <c r="E22" s="126">
        <v>4.3310000000000004</v>
      </c>
      <c r="F22" s="126" t="s">
        <v>974</v>
      </c>
      <c r="G22" s="126" t="s">
        <v>975</v>
      </c>
      <c r="H22" s="126" t="s">
        <v>976</v>
      </c>
      <c r="I22" s="129">
        <v>12776.45</v>
      </c>
      <c r="J22" s="126" t="s">
        <v>717</v>
      </c>
      <c r="K22" s="126" t="s">
        <v>3</v>
      </c>
    </row>
    <row r="23" spans="1:11" x14ac:dyDescent="0.25">
      <c r="A23" s="126" t="s">
        <v>467</v>
      </c>
      <c r="B23" s="126" t="s">
        <v>65</v>
      </c>
      <c r="C23" s="127" t="s">
        <v>469</v>
      </c>
      <c r="D23" s="130">
        <v>1870</v>
      </c>
      <c r="E23" s="126">
        <v>4.7595000000000001</v>
      </c>
      <c r="F23" s="126" t="s">
        <v>977</v>
      </c>
      <c r="G23" s="126" t="s">
        <v>978</v>
      </c>
      <c r="H23" s="126" t="s">
        <v>721</v>
      </c>
      <c r="I23" s="129">
        <v>8900.26</v>
      </c>
      <c r="J23" s="126" t="s">
        <v>717</v>
      </c>
      <c r="K23" s="126" t="s">
        <v>3</v>
      </c>
    </row>
    <row r="24" spans="1:11" x14ac:dyDescent="0.25">
      <c r="A24" s="126" t="s">
        <v>474</v>
      </c>
      <c r="B24" s="126" t="s">
        <v>65</v>
      </c>
      <c r="C24" s="127" t="s">
        <v>463</v>
      </c>
      <c r="D24" s="130">
        <v>2350</v>
      </c>
      <c r="E24" s="126">
        <v>5.6829999999999998</v>
      </c>
      <c r="F24" s="126" t="s">
        <v>958</v>
      </c>
      <c r="G24" s="126" t="s">
        <v>1090</v>
      </c>
      <c r="H24" s="126" t="s">
        <v>1091</v>
      </c>
      <c r="I24" s="129">
        <v>13355.05</v>
      </c>
      <c r="J24" s="126" t="s">
        <v>717</v>
      </c>
      <c r="K24" s="126" t="s">
        <v>3</v>
      </c>
    </row>
    <row r="25" spans="1:11" x14ac:dyDescent="0.25">
      <c r="A25" s="126" t="s">
        <v>498</v>
      </c>
      <c r="B25" s="126" t="s">
        <v>65</v>
      </c>
      <c r="C25" s="127" t="s">
        <v>1207</v>
      </c>
      <c r="D25" s="130">
        <v>3235</v>
      </c>
      <c r="E25" s="126">
        <v>5.0910000000000002</v>
      </c>
      <c r="F25" s="126" t="s">
        <v>744</v>
      </c>
      <c r="G25" s="126" t="s">
        <v>1189</v>
      </c>
      <c r="H25" s="126" t="s">
        <v>746</v>
      </c>
      <c r="I25" s="129">
        <v>16469.38</v>
      </c>
      <c r="J25" s="126" t="s">
        <v>717</v>
      </c>
      <c r="K25" s="126" t="s">
        <v>3</v>
      </c>
    </row>
    <row r="26" spans="1:11" x14ac:dyDescent="0.25">
      <c r="A26" s="126" t="s">
        <v>189</v>
      </c>
      <c r="B26" s="126" t="s">
        <v>65</v>
      </c>
      <c r="C26" s="127" t="s">
        <v>190</v>
      </c>
      <c r="D26" s="130">
        <v>51457</v>
      </c>
      <c r="E26" s="126">
        <v>5.13</v>
      </c>
      <c r="F26" s="126" t="s">
        <v>1098</v>
      </c>
      <c r="G26" s="126" t="s">
        <v>1099</v>
      </c>
      <c r="H26" s="126" t="s">
        <v>1100</v>
      </c>
      <c r="I26" s="129">
        <v>263974.40999999997</v>
      </c>
      <c r="J26" s="126" t="s">
        <v>8</v>
      </c>
      <c r="K26" s="126" t="s">
        <v>0</v>
      </c>
    </row>
    <row r="27" spans="1:11" x14ac:dyDescent="0.25">
      <c r="A27" s="140" t="s">
        <v>191</v>
      </c>
      <c r="B27" s="126" t="s">
        <v>65</v>
      </c>
      <c r="C27" s="127" t="s">
        <v>1220</v>
      </c>
      <c r="D27" s="198">
        <v>29425.599999999999</v>
      </c>
      <c r="E27" s="126">
        <v>6.2039999999999997</v>
      </c>
      <c r="F27" s="126" t="s">
        <v>798</v>
      </c>
      <c r="G27" s="126" t="s">
        <v>1182</v>
      </c>
      <c r="H27" s="126" t="s">
        <v>1183</v>
      </c>
      <c r="I27" s="129">
        <v>182556.42</v>
      </c>
      <c r="J27" s="126" t="s">
        <v>1108</v>
      </c>
      <c r="K27" s="126" t="s">
        <v>0</v>
      </c>
    </row>
    <row r="28" spans="1:11" x14ac:dyDescent="0.25">
      <c r="A28" s="44" t="s">
        <v>102</v>
      </c>
      <c r="B28" s="44">
        <v>26</v>
      </c>
      <c r="C28" s="44"/>
      <c r="D28" s="44"/>
      <c r="E28" s="44"/>
      <c r="F28" s="45"/>
      <c r="G28" s="46"/>
      <c r="H28" s="47"/>
      <c r="I28" s="48">
        <f>SUM(I2:I27)</f>
        <v>723176.28999999992</v>
      </c>
      <c r="J28" s="48"/>
      <c r="K28" s="44"/>
    </row>
    <row r="30" spans="1:11" x14ac:dyDescent="0.25">
      <c r="C30" s="94" t="s">
        <v>103</v>
      </c>
      <c r="D30" s="95"/>
      <c r="E30" s="95"/>
      <c r="F30" s="95"/>
      <c r="G30" s="95"/>
      <c r="H30" s="95"/>
      <c r="I30" s="96"/>
    </row>
    <row r="31" spans="1:11" ht="30" x14ac:dyDescent="0.25">
      <c r="C31" s="49" t="s">
        <v>26</v>
      </c>
      <c r="D31" s="49" t="s">
        <v>36</v>
      </c>
      <c r="E31" s="50" t="s">
        <v>28</v>
      </c>
      <c r="F31" s="49" t="s">
        <v>3</v>
      </c>
      <c r="G31" s="51" t="s">
        <v>0</v>
      </c>
      <c r="H31" s="52" t="s">
        <v>104</v>
      </c>
      <c r="I31" s="53" t="s">
        <v>29</v>
      </c>
    </row>
    <row r="32" spans="1:11" x14ac:dyDescent="0.25">
      <c r="C32" s="54" t="s">
        <v>31</v>
      </c>
      <c r="D32" s="55">
        <v>0</v>
      </c>
      <c r="E32" s="55">
        <v>0</v>
      </c>
      <c r="F32" s="55">
        <v>0</v>
      </c>
      <c r="G32" s="56">
        <v>1</v>
      </c>
      <c r="H32" s="57">
        <v>182556.42</v>
      </c>
      <c r="I32" s="28">
        <v>0</v>
      </c>
    </row>
    <row r="33" spans="3:9" x14ac:dyDescent="0.25">
      <c r="C33" s="54" t="s">
        <v>32</v>
      </c>
      <c r="D33" s="55">
        <v>0</v>
      </c>
      <c r="E33" s="55">
        <v>0</v>
      </c>
      <c r="F33" s="55">
        <v>0</v>
      </c>
      <c r="G33" s="56">
        <v>0</v>
      </c>
      <c r="H33" s="57">
        <v>0</v>
      </c>
      <c r="I33" s="28">
        <v>0</v>
      </c>
    </row>
    <row r="34" spans="3:9" x14ac:dyDescent="0.25">
      <c r="C34" s="54" t="s">
        <v>33</v>
      </c>
      <c r="D34" s="55">
        <v>0</v>
      </c>
      <c r="E34" s="55">
        <v>0</v>
      </c>
      <c r="F34" s="55">
        <v>0</v>
      </c>
      <c r="G34" s="56">
        <v>0</v>
      </c>
      <c r="H34" s="57">
        <v>0</v>
      </c>
      <c r="I34" s="28">
        <v>0</v>
      </c>
    </row>
    <row r="35" spans="3:9" x14ac:dyDescent="0.25">
      <c r="C35" s="54" t="s">
        <v>34</v>
      </c>
      <c r="D35" s="55">
        <v>0</v>
      </c>
      <c r="E35" s="55">
        <v>0</v>
      </c>
      <c r="F35" s="55">
        <v>19</v>
      </c>
      <c r="G35" s="56">
        <v>5</v>
      </c>
      <c r="H35" s="57">
        <v>276645.46000000002</v>
      </c>
      <c r="I35" s="28">
        <v>0</v>
      </c>
    </row>
    <row r="36" spans="3:9" x14ac:dyDescent="0.25">
      <c r="C36" s="54" t="s">
        <v>105</v>
      </c>
      <c r="D36" s="55">
        <v>0</v>
      </c>
      <c r="E36" s="55">
        <v>0</v>
      </c>
      <c r="F36" s="55">
        <v>0</v>
      </c>
      <c r="G36" s="56">
        <v>0</v>
      </c>
      <c r="H36" s="57">
        <v>0</v>
      </c>
      <c r="I36" s="28">
        <v>0</v>
      </c>
    </row>
    <row r="37" spans="3:9" x14ac:dyDescent="0.25">
      <c r="C37" s="54" t="s">
        <v>8</v>
      </c>
      <c r="D37" s="55">
        <v>0</v>
      </c>
      <c r="E37" s="55">
        <v>0</v>
      </c>
      <c r="F37" s="55">
        <v>0</v>
      </c>
      <c r="G37" s="56">
        <v>1</v>
      </c>
      <c r="H37" s="57">
        <v>263974.40999999997</v>
      </c>
      <c r="I37" s="28">
        <v>0</v>
      </c>
    </row>
    <row r="38" spans="3:9" x14ac:dyDescent="0.25">
      <c r="C38" s="58" t="s">
        <v>35</v>
      </c>
      <c r="D38" s="59">
        <f>SUM(D32:D37)</f>
        <v>0</v>
      </c>
      <c r="E38" s="59">
        <f>SUM(E32:E37)</f>
        <v>0</v>
      </c>
      <c r="F38" s="59">
        <f>SUM(F32:F37)</f>
        <v>19</v>
      </c>
      <c r="G38" s="59">
        <f t="shared" ref="G38:I38" si="0">SUM(G32:G37)</f>
        <v>7</v>
      </c>
      <c r="H38" s="60">
        <f t="shared" si="0"/>
        <v>723176.29</v>
      </c>
      <c r="I38" s="59">
        <f t="shared" si="0"/>
        <v>0</v>
      </c>
    </row>
  </sheetData>
  <autoFilter ref="A1:K28" xr:uid="{EDE2714D-4320-4D16-ACBA-C0356B43B165}"/>
  <mergeCells count="1">
    <mergeCell ref="C30:I30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1D53-5146-4857-B1D8-0B01CE1F8573}">
  <dimension ref="A1:K83"/>
  <sheetViews>
    <sheetView topLeftCell="A70" workbookViewId="0">
      <selection activeCell="M46" sqref="M46"/>
    </sheetView>
  </sheetViews>
  <sheetFormatPr defaultColWidth="20.7109375" defaultRowHeight="15" x14ac:dyDescent="0.25"/>
  <cols>
    <col min="1" max="1" width="20" bestFit="1" customWidth="1"/>
    <col min="2" max="2" width="9.140625" bestFit="1" customWidth="1"/>
    <col min="3" max="3" width="24.5703125" customWidth="1"/>
    <col min="4" max="4" width="13.140625" bestFit="1" customWidth="1"/>
    <col min="5" max="5" width="8.5703125" bestFit="1" customWidth="1"/>
    <col min="6" max="6" width="10.140625" bestFit="1" customWidth="1"/>
    <col min="7" max="7" width="17.4257812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26" t="s">
        <v>574</v>
      </c>
      <c r="B2" s="126" t="s">
        <v>67</v>
      </c>
      <c r="C2" s="127" t="s">
        <v>465</v>
      </c>
      <c r="D2" s="130">
        <v>1750</v>
      </c>
      <c r="E2" s="126">
        <v>4.819</v>
      </c>
      <c r="F2" s="126" t="s">
        <v>752</v>
      </c>
      <c r="G2" s="126" t="s">
        <v>753</v>
      </c>
      <c r="H2" s="126" t="s">
        <v>744</v>
      </c>
      <c r="I2" s="129">
        <v>8433.25</v>
      </c>
      <c r="J2" s="126" t="s">
        <v>717</v>
      </c>
      <c r="K2" s="126" t="s">
        <v>0</v>
      </c>
    </row>
    <row r="3" spans="1:11" x14ac:dyDescent="0.25">
      <c r="A3" s="126" t="s">
        <v>507</v>
      </c>
      <c r="B3" s="126" t="s">
        <v>67</v>
      </c>
      <c r="C3" s="127" t="s">
        <v>455</v>
      </c>
      <c r="D3" s="130">
        <v>2655</v>
      </c>
      <c r="E3" s="126">
        <v>5.7309999999999999</v>
      </c>
      <c r="F3" s="126" t="s">
        <v>757</v>
      </c>
      <c r="G3" s="126" t="s">
        <v>758</v>
      </c>
      <c r="H3" s="126" t="s">
        <v>759</v>
      </c>
      <c r="I3" s="129">
        <v>15215.8</v>
      </c>
      <c r="J3" s="126" t="s">
        <v>717</v>
      </c>
      <c r="K3" s="126" t="s">
        <v>0</v>
      </c>
    </row>
    <row r="4" spans="1:11" x14ac:dyDescent="0.25">
      <c r="A4" s="126" t="s">
        <v>509</v>
      </c>
      <c r="B4" s="126" t="s">
        <v>67</v>
      </c>
      <c r="C4" s="127" t="s">
        <v>478</v>
      </c>
      <c r="D4" s="130">
        <v>2220</v>
      </c>
      <c r="E4" s="126">
        <v>5.5940000000000003</v>
      </c>
      <c r="F4" s="126" t="s">
        <v>723</v>
      </c>
      <c r="G4" s="126" t="s">
        <v>760</v>
      </c>
      <c r="H4" s="126" t="s">
        <v>761</v>
      </c>
      <c r="I4" s="129">
        <v>12418.68</v>
      </c>
      <c r="J4" s="126" t="s">
        <v>717</v>
      </c>
      <c r="K4" s="126" t="s">
        <v>0</v>
      </c>
    </row>
    <row r="5" spans="1:11" x14ac:dyDescent="0.25">
      <c r="A5" s="126" t="s">
        <v>514</v>
      </c>
      <c r="B5" s="126" t="s">
        <v>67</v>
      </c>
      <c r="C5" s="127" t="s">
        <v>457</v>
      </c>
      <c r="D5" s="130">
        <v>1859.45</v>
      </c>
      <c r="E5" s="126">
        <v>5.7309999999999999</v>
      </c>
      <c r="F5" s="126" t="s">
        <v>757</v>
      </c>
      <c r="G5" s="126" t="s">
        <v>762</v>
      </c>
      <c r="H5" s="126" t="s">
        <v>759</v>
      </c>
      <c r="I5" s="129">
        <v>10656.5</v>
      </c>
      <c r="J5" s="126" t="s">
        <v>717</v>
      </c>
      <c r="K5" s="126" t="s">
        <v>0</v>
      </c>
    </row>
    <row r="6" spans="1:11" x14ac:dyDescent="0.25">
      <c r="A6" s="126" t="s">
        <v>515</v>
      </c>
      <c r="B6" s="126" t="s">
        <v>67</v>
      </c>
      <c r="C6" s="127" t="s">
        <v>457</v>
      </c>
      <c r="D6" s="134">
        <v>2000</v>
      </c>
      <c r="E6" s="126">
        <v>5.6589999999999998</v>
      </c>
      <c r="F6" s="126" t="s">
        <v>763</v>
      </c>
      <c r="G6" s="126" t="s">
        <v>764</v>
      </c>
      <c r="H6" s="126" t="s">
        <v>765</v>
      </c>
      <c r="I6" s="129">
        <v>11318</v>
      </c>
      <c r="J6" s="126" t="s">
        <v>717</v>
      </c>
      <c r="K6" s="126" t="s">
        <v>0</v>
      </c>
    </row>
    <row r="7" spans="1:11" x14ac:dyDescent="0.25">
      <c r="A7" s="126" t="s">
        <v>511</v>
      </c>
      <c r="B7" s="126" t="s">
        <v>67</v>
      </c>
      <c r="C7" s="127" t="s">
        <v>482</v>
      </c>
      <c r="D7" s="130">
        <v>3696</v>
      </c>
      <c r="E7" s="126">
        <v>5.431</v>
      </c>
      <c r="F7" s="126" t="s">
        <v>763</v>
      </c>
      <c r="G7" s="126" t="s">
        <v>766</v>
      </c>
      <c r="H7" s="126" t="s">
        <v>765</v>
      </c>
      <c r="I7" s="129">
        <v>20072.97</v>
      </c>
      <c r="J7" s="126" t="s">
        <v>717</v>
      </c>
      <c r="K7" s="126" t="s">
        <v>0</v>
      </c>
    </row>
    <row r="8" spans="1:11" x14ac:dyDescent="0.25">
      <c r="A8" s="126" t="s">
        <v>512</v>
      </c>
      <c r="B8" s="126" t="s">
        <v>67</v>
      </c>
      <c r="C8" s="127" t="s">
        <v>455</v>
      </c>
      <c r="D8" s="130">
        <v>2950</v>
      </c>
      <c r="E8" s="126">
        <v>5.7309999999999999</v>
      </c>
      <c r="F8" s="126" t="s">
        <v>757</v>
      </c>
      <c r="G8" s="126" t="s">
        <v>767</v>
      </c>
      <c r="H8" s="126" t="s">
        <v>759</v>
      </c>
      <c r="I8" s="129">
        <v>16906.45</v>
      </c>
      <c r="J8" s="126" t="s">
        <v>717</v>
      </c>
      <c r="K8" s="126" t="s">
        <v>0</v>
      </c>
    </row>
    <row r="9" spans="1:11" x14ac:dyDescent="0.25">
      <c r="A9" s="126" t="s">
        <v>513</v>
      </c>
      <c r="B9" s="126" t="s">
        <v>67</v>
      </c>
      <c r="C9" s="127" t="s">
        <v>455</v>
      </c>
      <c r="D9" s="130">
        <v>2490</v>
      </c>
      <c r="E9" s="126">
        <v>5.5940000000000003</v>
      </c>
      <c r="F9" s="126" t="s">
        <v>723</v>
      </c>
      <c r="G9" s="126" t="s">
        <v>768</v>
      </c>
      <c r="H9" s="126" t="s">
        <v>761</v>
      </c>
      <c r="I9" s="129">
        <v>13929.06</v>
      </c>
      <c r="J9" s="126" t="s">
        <v>717</v>
      </c>
      <c r="K9" s="126" t="s">
        <v>0</v>
      </c>
    </row>
    <row r="10" spans="1:11" x14ac:dyDescent="0.25">
      <c r="A10" s="126" t="s">
        <v>519</v>
      </c>
      <c r="B10" s="126" t="s">
        <v>67</v>
      </c>
      <c r="C10" s="127" t="s">
        <v>457</v>
      </c>
      <c r="D10" s="130">
        <v>2058.56</v>
      </c>
      <c r="E10" s="126">
        <v>5.4995000000000003</v>
      </c>
      <c r="F10" s="126" t="s">
        <v>769</v>
      </c>
      <c r="G10" s="126" t="s">
        <v>770</v>
      </c>
      <c r="H10" s="126" t="s">
        <v>771</v>
      </c>
      <c r="I10" s="129">
        <v>11321.05</v>
      </c>
      <c r="J10" s="126" t="s">
        <v>717</v>
      </c>
      <c r="K10" s="126" t="s">
        <v>0</v>
      </c>
    </row>
    <row r="11" spans="1:11" x14ac:dyDescent="0.25">
      <c r="A11" s="126" t="s">
        <v>521</v>
      </c>
      <c r="B11" s="126" t="s">
        <v>67</v>
      </c>
      <c r="C11" s="127" t="s">
        <v>465</v>
      </c>
      <c r="D11" s="130">
        <v>600</v>
      </c>
      <c r="E11" s="126">
        <v>5.3440000000000003</v>
      </c>
      <c r="F11" s="126" t="s">
        <v>772</v>
      </c>
      <c r="G11" s="126" t="s">
        <v>1186</v>
      </c>
      <c r="H11" s="126" t="s">
        <v>773</v>
      </c>
      <c r="I11" s="129">
        <v>3206.4</v>
      </c>
      <c r="J11" s="126" t="s">
        <v>717</v>
      </c>
      <c r="K11" s="126" t="s">
        <v>0</v>
      </c>
    </row>
    <row r="12" spans="1:11" x14ac:dyDescent="0.25">
      <c r="A12" s="126" t="s">
        <v>525</v>
      </c>
      <c r="B12" s="126" t="s">
        <v>67</v>
      </c>
      <c r="C12" s="127" t="s">
        <v>455</v>
      </c>
      <c r="D12" s="130">
        <v>2950</v>
      </c>
      <c r="E12" s="126">
        <v>5.1704999999999997</v>
      </c>
      <c r="F12" s="126" t="s">
        <v>774</v>
      </c>
      <c r="G12" s="126" t="s">
        <v>775</v>
      </c>
      <c r="H12" s="126" t="s">
        <v>776</v>
      </c>
      <c r="I12" s="129">
        <v>15252.97</v>
      </c>
      <c r="J12" s="126" t="s">
        <v>717</v>
      </c>
      <c r="K12" s="126" t="s">
        <v>0</v>
      </c>
    </row>
    <row r="13" spans="1:11" x14ac:dyDescent="0.25">
      <c r="A13" s="126" t="s">
        <v>528</v>
      </c>
      <c r="B13" s="126" t="s">
        <v>67</v>
      </c>
      <c r="C13" s="127" t="s">
        <v>457</v>
      </c>
      <c r="D13" s="134">
        <v>2000</v>
      </c>
      <c r="E13" s="126">
        <v>5.7210000000000001</v>
      </c>
      <c r="F13" s="126" t="s">
        <v>777</v>
      </c>
      <c r="G13" s="126" t="s">
        <v>778</v>
      </c>
      <c r="H13" s="126" t="s">
        <v>779</v>
      </c>
      <c r="I13" s="129">
        <v>11442</v>
      </c>
      <c r="J13" s="126" t="s">
        <v>717</v>
      </c>
      <c r="K13" s="126" t="s">
        <v>0</v>
      </c>
    </row>
    <row r="14" spans="1:11" x14ac:dyDescent="0.25">
      <c r="A14" s="126" t="s">
        <v>534</v>
      </c>
      <c r="B14" s="126" t="s">
        <v>67</v>
      </c>
      <c r="C14" s="127" t="s">
        <v>535</v>
      </c>
      <c r="D14" s="130">
        <v>2500</v>
      </c>
      <c r="E14" s="126">
        <v>5.1704999999999997</v>
      </c>
      <c r="F14" s="126" t="s">
        <v>774</v>
      </c>
      <c r="G14" s="126" t="s">
        <v>780</v>
      </c>
      <c r="H14" s="126" t="s">
        <v>776</v>
      </c>
      <c r="I14" s="129">
        <v>12926.25</v>
      </c>
      <c r="J14" s="126" t="s">
        <v>717</v>
      </c>
      <c r="K14" s="126" t="s">
        <v>0</v>
      </c>
    </row>
    <row r="15" spans="1:11" x14ac:dyDescent="0.25">
      <c r="A15" s="126" t="s">
        <v>544</v>
      </c>
      <c r="B15" s="126" t="s">
        <v>67</v>
      </c>
      <c r="C15" s="127" t="s">
        <v>457</v>
      </c>
      <c r="D15" s="130">
        <v>2163.66</v>
      </c>
      <c r="E15" s="126">
        <v>5.3719999999999999</v>
      </c>
      <c r="F15" s="126" t="s">
        <v>781</v>
      </c>
      <c r="G15" s="126" t="s">
        <v>782</v>
      </c>
      <c r="H15" s="126" t="s">
        <v>783</v>
      </c>
      <c r="I15" s="129">
        <v>11623.18</v>
      </c>
      <c r="J15" s="126" t="s">
        <v>717</v>
      </c>
      <c r="K15" s="126" t="s">
        <v>0</v>
      </c>
    </row>
    <row r="16" spans="1:11" ht="24" x14ac:dyDescent="0.25">
      <c r="A16" s="126" t="s">
        <v>545</v>
      </c>
      <c r="B16" s="126" t="s">
        <v>67</v>
      </c>
      <c r="C16" s="127" t="s">
        <v>463</v>
      </c>
      <c r="D16" s="130">
        <v>1595</v>
      </c>
      <c r="E16" s="126">
        <v>5.3719999999999999</v>
      </c>
      <c r="F16" s="126" t="s">
        <v>781</v>
      </c>
      <c r="G16" s="126" t="s">
        <v>784</v>
      </c>
      <c r="H16" s="126" t="s">
        <v>783</v>
      </c>
      <c r="I16" s="129">
        <v>8568.34</v>
      </c>
      <c r="J16" s="126" t="s">
        <v>717</v>
      </c>
      <c r="K16" s="126" t="s">
        <v>0</v>
      </c>
    </row>
    <row r="17" spans="1:11" x14ac:dyDescent="0.25">
      <c r="A17" s="126" t="s">
        <v>541</v>
      </c>
      <c r="B17" s="126" t="s">
        <v>67</v>
      </c>
      <c r="C17" s="127" t="s">
        <v>455</v>
      </c>
      <c r="D17" s="130">
        <v>1850</v>
      </c>
      <c r="E17" s="126">
        <v>5.585</v>
      </c>
      <c r="F17" s="126" t="s">
        <v>785</v>
      </c>
      <c r="G17" s="126" t="s">
        <v>786</v>
      </c>
      <c r="H17" s="126" t="s">
        <v>787</v>
      </c>
      <c r="I17" s="129">
        <v>10332.25</v>
      </c>
      <c r="J17" s="126" t="s">
        <v>717</v>
      </c>
      <c r="K17" s="126" t="s">
        <v>0</v>
      </c>
    </row>
    <row r="18" spans="1:11" ht="24" x14ac:dyDescent="0.25">
      <c r="A18" s="126" t="s">
        <v>554</v>
      </c>
      <c r="B18" s="126" t="s">
        <v>67</v>
      </c>
      <c r="C18" s="127" t="s">
        <v>540</v>
      </c>
      <c r="D18" s="130">
        <v>1950</v>
      </c>
      <c r="E18" s="126">
        <v>5.6470000000000002</v>
      </c>
      <c r="F18" s="126" t="s">
        <v>788</v>
      </c>
      <c r="G18" s="126" t="s">
        <v>789</v>
      </c>
      <c r="H18" s="126" t="s">
        <v>790</v>
      </c>
      <c r="I18" s="129">
        <v>11011.65</v>
      </c>
      <c r="J18" s="126" t="s">
        <v>717</v>
      </c>
      <c r="K18" s="126" t="s">
        <v>0</v>
      </c>
    </row>
    <row r="19" spans="1:11" ht="24" x14ac:dyDescent="0.25">
      <c r="A19" s="126" t="s">
        <v>557</v>
      </c>
      <c r="B19" s="126" t="s">
        <v>67</v>
      </c>
      <c r="C19" s="127" t="s">
        <v>469</v>
      </c>
      <c r="D19" s="130">
        <v>1870</v>
      </c>
      <c r="E19" s="126">
        <v>5.5724999999999998</v>
      </c>
      <c r="F19" s="126" t="s">
        <v>791</v>
      </c>
      <c r="G19" s="126" t="s">
        <v>792</v>
      </c>
      <c r="H19" s="126" t="s">
        <v>793</v>
      </c>
      <c r="I19" s="129">
        <v>10420.57</v>
      </c>
      <c r="J19" s="126" t="s">
        <v>717</v>
      </c>
      <c r="K19" s="126" t="s">
        <v>0</v>
      </c>
    </row>
    <row r="20" spans="1:11" ht="24" x14ac:dyDescent="0.25">
      <c r="A20" s="126" t="s">
        <v>516</v>
      </c>
      <c r="B20" s="126" t="s">
        <v>67</v>
      </c>
      <c r="C20" s="127" t="s">
        <v>463</v>
      </c>
      <c r="D20" s="130">
        <v>2350</v>
      </c>
      <c r="E20" s="126">
        <v>5.4995000000000003</v>
      </c>
      <c r="F20" s="126" t="s">
        <v>769</v>
      </c>
      <c r="G20" s="126" t="s">
        <v>794</v>
      </c>
      <c r="H20" s="126" t="s">
        <v>771</v>
      </c>
      <c r="I20" s="129">
        <v>12923.82</v>
      </c>
      <c r="J20" s="126" t="s">
        <v>717</v>
      </c>
      <c r="K20" s="126" t="s">
        <v>0</v>
      </c>
    </row>
    <row r="21" spans="1:11" ht="24" x14ac:dyDescent="0.25">
      <c r="A21" s="126" t="s">
        <v>517</v>
      </c>
      <c r="B21" s="126" t="s">
        <v>67</v>
      </c>
      <c r="C21" s="127" t="s">
        <v>463</v>
      </c>
      <c r="D21" s="130">
        <v>1695</v>
      </c>
      <c r="E21" s="126">
        <v>5.4995000000000003</v>
      </c>
      <c r="F21" s="126" t="s">
        <v>769</v>
      </c>
      <c r="G21" s="126" t="s">
        <v>795</v>
      </c>
      <c r="H21" s="126" t="s">
        <v>771</v>
      </c>
      <c r="I21" s="129">
        <v>9321.65</v>
      </c>
      <c r="J21" s="126" t="s">
        <v>717</v>
      </c>
      <c r="K21" s="126" t="s">
        <v>0</v>
      </c>
    </row>
    <row r="22" spans="1:11" ht="24" x14ac:dyDescent="0.25">
      <c r="A22" s="126" t="s">
        <v>576</v>
      </c>
      <c r="B22" s="126" t="s">
        <v>67</v>
      </c>
      <c r="C22" s="127" t="s">
        <v>463</v>
      </c>
      <c r="D22" s="130">
        <v>1595</v>
      </c>
      <c r="E22" s="126">
        <v>5.1790000000000003</v>
      </c>
      <c r="F22" s="126" t="s">
        <v>815</v>
      </c>
      <c r="G22" s="126" t="s">
        <v>816</v>
      </c>
      <c r="H22" s="126" t="s">
        <v>817</v>
      </c>
      <c r="I22" s="129">
        <v>8260.5</v>
      </c>
      <c r="J22" s="126" t="s">
        <v>717</v>
      </c>
      <c r="K22" s="126" t="s">
        <v>0</v>
      </c>
    </row>
    <row r="23" spans="1:11" ht="24" x14ac:dyDescent="0.25">
      <c r="A23" s="126" t="s">
        <v>561</v>
      </c>
      <c r="B23" s="126" t="s">
        <v>67</v>
      </c>
      <c r="C23" s="127" t="s">
        <v>463</v>
      </c>
      <c r="D23" s="130">
        <v>1695</v>
      </c>
      <c r="E23" s="126">
        <v>5.4420000000000002</v>
      </c>
      <c r="F23" s="126" t="s">
        <v>818</v>
      </c>
      <c r="G23" s="126" t="s">
        <v>819</v>
      </c>
      <c r="H23" s="126" t="s">
        <v>820</v>
      </c>
      <c r="I23" s="129">
        <v>9224.19</v>
      </c>
      <c r="J23" s="126" t="s">
        <v>717</v>
      </c>
      <c r="K23" s="126" t="s">
        <v>0</v>
      </c>
    </row>
    <row r="24" spans="1:11" x14ac:dyDescent="0.25">
      <c r="A24" s="126" t="s">
        <v>568</v>
      </c>
      <c r="B24" s="126" t="s">
        <v>67</v>
      </c>
      <c r="C24" s="127" t="s">
        <v>455</v>
      </c>
      <c r="D24" s="130">
        <v>2950</v>
      </c>
      <c r="E24" s="126">
        <v>5.2969999999999997</v>
      </c>
      <c r="F24" s="126" t="s">
        <v>821</v>
      </c>
      <c r="G24" s="126" t="s">
        <v>822</v>
      </c>
      <c r="H24" s="126" t="s">
        <v>823</v>
      </c>
      <c r="I24" s="129">
        <v>15626.15</v>
      </c>
      <c r="J24" s="126" t="s">
        <v>717</v>
      </c>
      <c r="K24" s="126" t="s">
        <v>0</v>
      </c>
    </row>
    <row r="25" spans="1:11" ht="24" x14ac:dyDescent="0.25">
      <c r="A25" s="126" t="s">
        <v>529</v>
      </c>
      <c r="B25" s="126" t="s">
        <v>67</v>
      </c>
      <c r="C25" s="127" t="s">
        <v>469</v>
      </c>
      <c r="D25" s="130">
        <v>1870</v>
      </c>
      <c r="E25" s="126">
        <v>5.1704999999999997</v>
      </c>
      <c r="F25" s="126" t="s">
        <v>774</v>
      </c>
      <c r="G25" s="126" t="s">
        <v>883</v>
      </c>
      <c r="H25" s="126" t="s">
        <v>776</v>
      </c>
      <c r="I25" s="129">
        <v>9668.83</v>
      </c>
      <c r="J25" s="126" t="s">
        <v>717</v>
      </c>
      <c r="K25" s="126" t="s">
        <v>0</v>
      </c>
    </row>
    <row r="26" spans="1:11" x14ac:dyDescent="0.25">
      <c r="A26" s="126" t="s">
        <v>530</v>
      </c>
      <c r="B26" s="126" t="s">
        <v>67</v>
      </c>
      <c r="C26" s="127" t="s">
        <v>465</v>
      </c>
      <c r="D26" s="130">
        <v>1750</v>
      </c>
      <c r="E26" s="126">
        <v>5.2460000000000004</v>
      </c>
      <c r="F26" s="126" t="s">
        <v>900</v>
      </c>
      <c r="G26" s="126" t="s">
        <v>901</v>
      </c>
      <c r="H26" s="126" t="s">
        <v>774</v>
      </c>
      <c r="I26" s="129">
        <v>9180.5</v>
      </c>
      <c r="J26" s="126" t="s">
        <v>717</v>
      </c>
      <c r="K26" s="126" t="s">
        <v>0</v>
      </c>
    </row>
    <row r="27" spans="1:11" x14ac:dyDescent="0.25">
      <c r="A27" s="126" t="s">
        <v>531</v>
      </c>
      <c r="B27" s="126" t="s">
        <v>67</v>
      </c>
      <c r="C27" s="127" t="s">
        <v>465</v>
      </c>
      <c r="D27" s="130">
        <v>1870</v>
      </c>
      <c r="E27" s="126">
        <v>5.1704999999999997</v>
      </c>
      <c r="F27" s="126" t="s">
        <v>774</v>
      </c>
      <c r="G27" s="126" t="s">
        <v>902</v>
      </c>
      <c r="H27" s="126" t="s">
        <v>776</v>
      </c>
      <c r="I27" s="129">
        <v>9668.83</v>
      </c>
      <c r="J27" s="126" t="s">
        <v>717</v>
      </c>
      <c r="K27" s="126" t="s">
        <v>0</v>
      </c>
    </row>
    <row r="28" spans="1:11" x14ac:dyDescent="0.25">
      <c r="A28" s="126" t="s">
        <v>532</v>
      </c>
      <c r="B28" s="126" t="s">
        <v>67</v>
      </c>
      <c r="C28" s="127" t="s">
        <v>465</v>
      </c>
      <c r="D28" s="130">
        <v>1750</v>
      </c>
      <c r="E28" s="126">
        <v>5.1395</v>
      </c>
      <c r="F28" s="126" t="s">
        <v>903</v>
      </c>
      <c r="G28" s="126" t="s">
        <v>904</v>
      </c>
      <c r="H28" s="126" t="s">
        <v>905</v>
      </c>
      <c r="I28" s="129">
        <v>8994.1200000000008</v>
      </c>
      <c r="J28" s="126" t="s">
        <v>717</v>
      </c>
      <c r="K28" s="126" t="s">
        <v>0</v>
      </c>
    </row>
    <row r="29" spans="1:11" x14ac:dyDescent="0.25">
      <c r="A29" s="126" t="s">
        <v>533</v>
      </c>
      <c r="B29" s="126" t="s">
        <v>67</v>
      </c>
      <c r="C29" s="127" t="s">
        <v>455</v>
      </c>
      <c r="D29" s="130">
        <v>2950</v>
      </c>
      <c r="E29" s="126">
        <v>5.1704999999999997</v>
      </c>
      <c r="F29" s="126" t="s">
        <v>774</v>
      </c>
      <c r="G29" s="126" t="s">
        <v>906</v>
      </c>
      <c r="H29" s="126" t="s">
        <v>776</v>
      </c>
      <c r="I29" s="129">
        <v>15252.97</v>
      </c>
      <c r="J29" s="126" t="s">
        <v>717</v>
      </c>
      <c r="K29" s="126" t="s">
        <v>0</v>
      </c>
    </row>
    <row r="30" spans="1:11" ht="24" x14ac:dyDescent="0.25">
      <c r="A30" s="126" t="s">
        <v>536</v>
      </c>
      <c r="B30" s="126" t="s">
        <v>67</v>
      </c>
      <c r="C30" s="127" t="s">
        <v>463</v>
      </c>
      <c r="D30" s="130">
        <v>2350</v>
      </c>
      <c r="E30" s="126">
        <v>5.4786999999999999</v>
      </c>
      <c r="F30" s="126" t="s">
        <v>907</v>
      </c>
      <c r="G30" s="126" t="s">
        <v>908</v>
      </c>
      <c r="H30" s="126" t="s">
        <v>909</v>
      </c>
      <c r="I30" s="129">
        <v>12874.94</v>
      </c>
      <c r="J30" s="126" t="s">
        <v>717</v>
      </c>
      <c r="K30" s="126" t="s">
        <v>0</v>
      </c>
    </row>
    <row r="31" spans="1:11" ht="24" x14ac:dyDescent="0.25">
      <c r="A31" s="126" t="s">
        <v>537</v>
      </c>
      <c r="B31" s="126" t="s">
        <v>67</v>
      </c>
      <c r="C31" s="127" t="s">
        <v>463</v>
      </c>
      <c r="D31" s="130">
        <v>2350</v>
      </c>
      <c r="E31" s="126">
        <v>5.2069999999999999</v>
      </c>
      <c r="F31" s="126" t="s">
        <v>910</v>
      </c>
      <c r="G31" s="126" t="s">
        <v>911</v>
      </c>
      <c r="H31" s="126" t="s">
        <v>912</v>
      </c>
      <c r="I31" s="129">
        <v>12236.45</v>
      </c>
      <c r="J31" s="126" t="s">
        <v>717</v>
      </c>
      <c r="K31" s="126" t="s">
        <v>0</v>
      </c>
    </row>
    <row r="32" spans="1:11" x14ac:dyDescent="0.25">
      <c r="A32" s="126" t="s">
        <v>538</v>
      </c>
      <c r="B32" s="126" t="s">
        <v>67</v>
      </c>
      <c r="C32" s="127" t="s">
        <v>455</v>
      </c>
      <c r="D32" s="130">
        <v>2490</v>
      </c>
      <c r="E32" s="126">
        <v>5.4786999999999999</v>
      </c>
      <c r="F32" s="126" t="s">
        <v>907</v>
      </c>
      <c r="G32" s="126" t="s">
        <v>913</v>
      </c>
      <c r="H32" s="126" t="s">
        <v>909</v>
      </c>
      <c r="I32" s="129">
        <v>13641.96</v>
      </c>
      <c r="J32" s="126" t="s">
        <v>717</v>
      </c>
      <c r="K32" s="126" t="s">
        <v>0</v>
      </c>
    </row>
    <row r="33" spans="1:11" ht="24" x14ac:dyDescent="0.25">
      <c r="A33" s="126" t="s">
        <v>539</v>
      </c>
      <c r="B33" s="126" t="s">
        <v>67</v>
      </c>
      <c r="C33" s="127" t="s">
        <v>540</v>
      </c>
      <c r="D33" s="130">
        <v>2200</v>
      </c>
      <c r="E33" s="126">
        <v>5.4786999999999999</v>
      </c>
      <c r="F33" s="126" t="s">
        <v>907</v>
      </c>
      <c r="G33" s="126" t="s">
        <v>914</v>
      </c>
      <c r="H33" s="126" t="s">
        <v>909</v>
      </c>
      <c r="I33" s="129">
        <v>12053.14</v>
      </c>
      <c r="J33" s="126" t="s">
        <v>717</v>
      </c>
      <c r="K33" s="126" t="s">
        <v>0</v>
      </c>
    </row>
    <row r="34" spans="1:11" ht="24" x14ac:dyDescent="0.25">
      <c r="A34" s="126" t="s">
        <v>526</v>
      </c>
      <c r="B34" s="126" t="s">
        <v>67</v>
      </c>
      <c r="C34" s="127" t="s">
        <v>463</v>
      </c>
      <c r="D34" s="130">
        <v>2350</v>
      </c>
      <c r="E34" s="126">
        <v>5.2460000000000004</v>
      </c>
      <c r="F34" s="126" t="s">
        <v>900</v>
      </c>
      <c r="G34" s="126" t="s">
        <v>915</v>
      </c>
      <c r="H34" s="126" t="s">
        <v>774</v>
      </c>
      <c r="I34" s="129">
        <v>12328.1</v>
      </c>
      <c r="J34" s="126" t="s">
        <v>717</v>
      </c>
      <c r="K34" s="126" t="s">
        <v>0</v>
      </c>
    </row>
    <row r="35" spans="1:11" x14ac:dyDescent="0.25">
      <c r="A35" s="126" t="s">
        <v>527</v>
      </c>
      <c r="B35" s="126" t="s">
        <v>67</v>
      </c>
      <c r="C35" s="127" t="s">
        <v>482</v>
      </c>
      <c r="D35" s="130">
        <v>891</v>
      </c>
      <c r="E35" s="126">
        <v>5.3479999999999999</v>
      </c>
      <c r="F35" s="126" t="s">
        <v>772</v>
      </c>
      <c r="G35" s="126" t="s">
        <v>916</v>
      </c>
      <c r="H35" s="126" t="s">
        <v>917</v>
      </c>
      <c r="I35" s="129">
        <v>4765.0600000000004</v>
      </c>
      <c r="J35" s="126" t="s">
        <v>717</v>
      </c>
      <c r="K35" s="126" t="s">
        <v>0</v>
      </c>
    </row>
    <row r="36" spans="1:11" x14ac:dyDescent="0.25">
      <c r="A36" s="126" t="s">
        <v>522</v>
      </c>
      <c r="B36" s="126" t="s">
        <v>67</v>
      </c>
      <c r="C36" s="127" t="s">
        <v>465</v>
      </c>
      <c r="D36" s="130">
        <v>2660</v>
      </c>
      <c r="E36" s="126">
        <v>5.3479999999999999</v>
      </c>
      <c r="F36" s="126" t="s">
        <v>772</v>
      </c>
      <c r="G36" s="126" t="s">
        <v>918</v>
      </c>
      <c r="H36" s="126" t="s">
        <v>917</v>
      </c>
      <c r="I36" s="129">
        <v>14225.68</v>
      </c>
      <c r="J36" s="126" t="s">
        <v>717</v>
      </c>
      <c r="K36" s="126" t="s">
        <v>0</v>
      </c>
    </row>
    <row r="37" spans="1:11" x14ac:dyDescent="0.25">
      <c r="A37" s="126" t="s">
        <v>558</v>
      </c>
      <c r="B37" s="126" t="s">
        <v>67</v>
      </c>
      <c r="C37" s="127" t="s">
        <v>455</v>
      </c>
      <c r="D37" s="130">
        <v>2950</v>
      </c>
      <c r="E37" s="126">
        <v>5.3890000000000002</v>
      </c>
      <c r="F37" s="126" t="s">
        <v>919</v>
      </c>
      <c r="G37" s="126" t="s">
        <v>920</v>
      </c>
      <c r="H37" s="126" t="s">
        <v>820</v>
      </c>
      <c r="I37" s="129">
        <v>15897.55</v>
      </c>
      <c r="J37" s="126" t="s">
        <v>717</v>
      </c>
      <c r="K37" s="126" t="s">
        <v>0</v>
      </c>
    </row>
    <row r="38" spans="1:11" x14ac:dyDescent="0.25">
      <c r="A38" s="126" t="s">
        <v>559</v>
      </c>
      <c r="B38" s="126" t="s">
        <v>67</v>
      </c>
      <c r="C38" s="127" t="s">
        <v>455</v>
      </c>
      <c r="D38" s="130">
        <v>2950</v>
      </c>
      <c r="E38" s="126">
        <v>5.6559999999999997</v>
      </c>
      <c r="F38" s="126" t="s">
        <v>921</v>
      </c>
      <c r="G38" s="126" t="s">
        <v>922</v>
      </c>
      <c r="H38" s="126" t="s">
        <v>923</v>
      </c>
      <c r="I38" s="129">
        <v>16685.2</v>
      </c>
      <c r="J38" s="126" t="s">
        <v>717</v>
      </c>
      <c r="K38" s="126" t="s">
        <v>0</v>
      </c>
    </row>
    <row r="39" spans="1:11" ht="24" x14ac:dyDescent="0.25">
      <c r="A39" s="126" t="s">
        <v>560</v>
      </c>
      <c r="B39" s="126" t="s">
        <v>67</v>
      </c>
      <c r="C39" s="127" t="s">
        <v>540</v>
      </c>
      <c r="D39" s="130">
        <v>2050</v>
      </c>
      <c r="E39" s="126">
        <v>5.6559999999999997</v>
      </c>
      <c r="F39" s="126" t="s">
        <v>921</v>
      </c>
      <c r="G39" s="126" t="s">
        <v>924</v>
      </c>
      <c r="H39" s="126" t="s">
        <v>923</v>
      </c>
      <c r="I39" s="129">
        <v>11594.8</v>
      </c>
      <c r="J39" s="126" t="s">
        <v>717</v>
      </c>
      <c r="K39" s="126" t="s">
        <v>0</v>
      </c>
    </row>
    <row r="40" spans="1:11" x14ac:dyDescent="0.25">
      <c r="A40" s="126" t="s">
        <v>555</v>
      </c>
      <c r="B40" s="126" t="s">
        <v>67</v>
      </c>
      <c r="C40" s="127" t="s">
        <v>478</v>
      </c>
      <c r="D40" s="130">
        <v>2365</v>
      </c>
      <c r="E40" s="126">
        <v>5.5625</v>
      </c>
      <c r="F40" s="126" t="s">
        <v>791</v>
      </c>
      <c r="G40" s="126" t="s">
        <v>925</v>
      </c>
      <c r="H40" s="126" t="s">
        <v>793</v>
      </c>
      <c r="I40" s="129">
        <v>13155.31</v>
      </c>
      <c r="J40" s="126" t="s">
        <v>717</v>
      </c>
      <c r="K40" s="126" t="s">
        <v>0</v>
      </c>
    </row>
    <row r="41" spans="1:11" x14ac:dyDescent="0.25">
      <c r="A41" s="126" t="s">
        <v>556</v>
      </c>
      <c r="B41" s="126" t="s">
        <v>67</v>
      </c>
      <c r="C41" s="127" t="s">
        <v>457</v>
      </c>
      <c r="D41" s="130">
        <v>1536.07</v>
      </c>
      <c r="E41" s="126">
        <v>5.5625</v>
      </c>
      <c r="F41" s="126" t="s">
        <v>791</v>
      </c>
      <c r="G41" s="126" t="s">
        <v>926</v>
      </c>
      <c r="H41" s="126" t="s">
        <v>793</v>
      </c>
      <c r="I41" s="129">
        <v>8544.3799999999992</v>
      </c>
      <c r="J41" s="126" t="s">
        <v>717</v>
      </c>
      <c r="K41" s="126" t="s">
        <v>0</v>
      </c>
    </row>
    <row r="42" spans="1:11" x14ac:dyDescent="0.25">
      <c r="A42" s="126" t="s">
        <v>542</v>
      </c>
      <c r="B42" s="126" t="s">
        <v>67</v>
      </c>
      <c r="C42" s="127" t="s">
        <v>455</v>
      </c>
      <c r="D42" s="130">
        <v>2490</v>
      </c>
      <c r="E42" s="126">
        <v>5.4786999999999999</v>
      </c>
      <c r="F42" s="126" t="s">
        <v>907</v>
      </c>
      <c r="G42" s="126" t="s">
        <v>927</v>
      </c>
      <c r="H42" s="126" t="s">
        <v>909</v>
      </c>
      <c r="I42" s="129">
        <v>13641.96</v>
      </c>
      <c r="J42" s="126" t="s">
        <v>717</v>
      </c>
      <c r="K42" s="126" t="s">
        <v>0</v>
      </c>
    </row>
    <row r="43" spans="1:11" x14ac:dyDescent="0.25">
      <c r="A43" s="126" t="s">
        <v>543</v>
      </c>
      <c r="B43" s="126" t="s">
        <v>67</v>
      </c>
      <c r="C43" s="127" t="s">
        <v>457</v>
      </c>
      <c r="D43" s="130">
        <v>2163.66</v>
      </c>
      <c r="E43" s="126">
        <v>5.4779999999999998</v>
      </c>
      <c r="F43" s="126" t="s">
        <v>928</v>
      </c>
      <c r="G43" s="126" t="s">
        <v>929</v>
      </c>
      <c r="H43" s="126" t="s">
        <v>785</v>
      </c>
      <c r="I43" s="129">
        <v>11852.52</v>
      </c>
      <c r="J43" s="126" t="s">
        <v>717</v>
      </c>
      <c r="K43" s="126" t="s">
        <v>0</v>
      </c>
    </row>
    <row r="44" spans="1:11" x14ac:dyDescent="0.25">
      <c r="A44" s="126" t="s">
        <v>546</v>
      </c>
      <c r="B44" s="126" t="s">
        <v>67</v>
      </c>
      <c r="C44" s="127" t="s">
        <v>482</v>
      </c>
      <c r="D44" s="130">
        <v>1172</v>
      </c>
      <c r="E44" s="126">
        <v>5.3979999999999997</v>
      </c>
      <c r="F44" s="126" t="s">
        <v>781</v>
      </c>
      <c r="G44" s="126" t="s">
        <v>930</v>
      </c>
      <c r="H44" s="126" t="s">
        <v>931</v>
      </c>
      <c r="I44" s="129">
        <v>6326.45</v>
      </c>
      <c r="J44" s="126" t="s">
        <v>717</v>
      </c>
      <c r="K44" s="126" t="s">
        <v>0</v>
      </c>
    </row>
    <row r="45" spans="1:11" x14ac:dyDescent="0.25">
      <c r="A45" s="126" t="s">
        <v>547</v>
      </c>
      <c r="B45" s="126" t="s">
        <v>67</v>
      </c>
      <c r="C45" s="127" t="s">
        <v>457</v>
      </c>
      <c r="D45" s="130">
        <v>2200.4</v>
      </c>
      <c r="E45" s="126">
        <v>5.2809999999999997</v>
      </c>
      <c r="F45" s="126" t="s">
        <v>714</v>
      </c>
      <c r="G45" s="126" t="s">
        <v>932</v>
      </c>
      <c r="H45" s="126" t="s">
        <v>716</v>
      </c>
      <c r="I45" s="129">
        <v>11620.31</v>
      </c>
      <c r="J45" s="126" t="s">
        <v>717</v>
      </c>
      <c r="K45" s="126" t="s">
        <v>0</v>
      </c>
    </row>
    <row r="46" spans="1:11" x14ac:dyDescent="0.25">
      <c r="A46" s="126" t="s">
        <v>549</v>
      </c>
      <c r="B46" s="126" t="s">
        <v>67</v>
      </c>
      <c r="C46" s="127" t="s">
        <v>535</v>
      </c>
      <c r="D46" s="130">
        <v>2250</v>
      </c>
      <c r="E46" s="126">
        <v>5.2789999999999999</v>
      </c>
      <c r="F46" s="126" t="s">
        <v>933</v>
      </c>
      <c r="G46" s="126" t="s">
        <v>934</v>
      </c>
      <c r="H46" s="126" t="s">
        <v>935</v>
      </c>
      <c r="I46" s="129">
        <v>11877.75</v>
      </c>
      <c r="J46" s="126" t="s">
        <v>717</v>
      </c>
      <c r="K46" s="126" t="s">
        <v>0</v>
      </c>
    </row>
    <row r="47" spans="1:11" ht="24" x14ac:dyDescent="0.25">
      <c r="A47" s="126" t="s">
        <v>550</v>
      </c>
      <c r="B47" s="126" t="s">
        <v>67</v>
      </c>
      <c r="C47" s="127" t="s">
        <v>463</v>
      </c>
      <c r="D47" s="130">
        <v>1695</v>
      </c>
      <c r="E47" s="126">
        <v>5.2789999999999999</v>
      </c>
      <c r="F47" s="126" t="s">
        <v>933</v>
      </c>
      <c r="G47" s="126" t="s">
        <v>936</v>
      </c>
      <c r="H47" s="126" t="s">
        <v>935</v>
      </c>
      <c r="I47" s="129">
        <v>8947.9</v>
      </c>
      <c r="J47" s="126" t="s">
        <v>717</v>
      </c>
      <c r="K47" s="126" t="s">
        <v>0</v>
      </c>
    </row>
    <row r="48" spans="1:11" ht="24" x14ac:dyDescent="0.25">
      <c r="A48" s="126" t="s">
        <v>551</v>
      </c>
      <c r="B48" s="126" t="s">
        <v>67</v>
      </c>
      <c r="C48" s="127" t="s">
        <v>463</v>
      </c>
      <c r="D48" s="130">
        <v>1695</v>
      </c>
      <c r="E48" s="126">
        <v>5.6050000000000004</v>
      </c>
      <c r="F48" s="126" t="s">
        <v>937</v>
      </c>
      <c r="G48" s="126" t="s">
        <v>938</v>
      </c>
      <c r="H48" s="126" t="s">
        <v>939</v>
      </c>
      <c r="I48" s="129">
        <v>9500.4699999999993</v>
      </c>
      <c r="J48" s="126" t="s">
        <v>717</v>
      </c>
      <c r="K48" s="126" t="s">
        <v>0</v>
      </c>
    </row>
    <row r="49" spans="1:11" x14ac:dyDescent="0.25">
      <c r="A49" s="126" t="s">
        <v>552</v>
      </c>
      <c r="B49" s="126" t="s">
        <v>67</v>
      </c>
      <c r="C49" s="127" t="s">
        <v>465</v>
      </c>
      <c r="D49" s="130">
        <v>600</v>
      </c>
      <c r="E49" s="126">
        <v>5.6639999999999997</v>
      </c>
      <c r="F49" s="126" t="s">
        <v>940</v>
      </c>
      <c r="G49" s="126" t="s">
        <v>941</v>
      </c>
      <c r="H49" s="126" t="s">
        <v>942</v>
      </c>
      <c r="I49" s="129">
        <v>3398.4</v>
      </c>
      <c r="J49" s="126" t="s">
        <v>717</v>
      </c>
      <c r="K49" s="126" t="s">
        <v>0</v>
      </c>
    </row>
    <row r="50" spans="1:11" x14ac:dyDescent="0.25">
      <c r="A50" s="126" t="s">
        <v>553</v>
      </c>
      <c r="B50" s="126" t="s">
        <v>67</v>
      </c>
      <c r="C50" s="127" t="s">
        <v>482</v>
      </c>
      <c r="D50" s="130">
        <v>3696</v>
      </c>
      <c r="E50" s="126">
        <v>5.5625</v>
      </c>
      <c r="F50" s="126" t="s">
        <v>791</v>
      </c>
      <c r="G50" s="126" t="s">
        <v>943</v>
      </c>
      <c r="H50" s="126" t="s">
        <v>793</v>
      </c>
      <c r="I50" s="129">
        <v>20559</v>
      </c>
      <c r="J50" s="126" t="s">
        <v>717</v>
      </c>
      <c r="K50" s="126" t="s">
        <v>0</v>
      </c>
    </row>
    <row r="51" spans="1:11" x14ac:dyDescent="0.25">
      <c r="A51" s="126" t="s">
        <v>510</v>
      </c>
      <c r="B51" s="126" t="s">
        <v>67</v>
      </c>
      <c r="C51" s="127" t="s">
        <v>455</v>
      </c>
      <c r="D51" s="130">
        <v>2950</v>
      </c>
      <c r="E51" s="126">
        <v>5.7309999999999999</v>
      </c>
      <c r="F51" s="126" t="s">
        <v>757</v>
      </c>
      <c r="G51" s="126" t="s">
        <v>971</v>
      </c>
      <c r="H51" s="126" t="s">
        <v>759</v>
      </c>
      <c r="I51" s="129">
        <v>16906.45</v>
      </c>
      <c r="J51" s="126" t="s">
        <v>717</v>
      </c>
      <c r="K51" s="126" t="s">
        <v>0</v>
      </c>
    </row>
    <row r="52" spans="1:11" x14ac:dyDescent="0.25">
      <c r="A52" s="126" t="s">
        <v>518</v>
      </c>
      <c r="B52" s="126" t="s">
        <v>67</v>
      </c>
      <c r="C52" s="127" t="s">
        <v>457</v>
      </c>
      <c r="D52" s="130">
        <v>1977.12</v>
      </c>
      <c r="E52" s="126">
        <v>5.3479999999999999</v>
      </c>
      <c r="F52" s="126" t="s">
        <v>772</v>
      </c>
      <c r="G52" s="126" t="s">
        <v>972</v>
      </c>
      <c r="H52" s="126" t="s">
        <v>917</v>
      </c>
      <c r="I52" s="129">
        <v>10573.63</v>
      </c>
      <c r="J52" s="126" t="s">
        <v>717</v>
      </c>
      <c r="K52" s="126" t="s">
        <v>0</v>
      </c>
    </row>
    <row r="53" spans="1:11" ht="24" x14ac:dyDescent="0.25">
      <c r="A53" s="126" t="s">
        <v>569</v>
      </c>
      <c r="B53" s="126" t="s">
        <v>67</v>
      </c>
      <c r="C53" s="127" t="s">
        <v>463</v>
      </c>
      <c r="D53" s="130">
        <v>1595</v>
      </c>
      <c r="E53" s="126">
        <v>4.5025000000000004</v>
      </c>
      <c r="F53" s="126" t="s">
        <v>985</v>
      </c>
      <c r="G53" s="126" t="s">
        <v>986</v>
      </c>
      <c r="H53" s="126" t="s">
        <v>987</v>
      </c>
      <c r="I53" s="129">
        <v>7181.48</v>
      </c>
      <c r="J53" s="126" t="s">
        <v>717</v>
      </c>
      <c r="K53" s="126" t="s">
        <v>0</v>
      </c>
    </row>
    <row r="54" spans="1:11" x14ac:dyDescent="0.25">
      <c r="A54" s="126" t="s">
        <v>570</v>
      </c>
      <c r="B54" s="126" t="s">
        <v>67</v>
      </c>
      <c r="C54" s="127" t="s">
        <v>455</v>
      </c>
      <c r="D54" s="130">
        <v>2950</v>
      </c>
      <c r="E54" s="126">
        <v>4.5025000000000004</v>
      </c>
      <c r="F54" s="126" t="s">
        <v>985</v>
      </c>
      <c r="G54" s="126" t="s">
        <v>988</v>
      </c>
      <c r="H54" s="126" t="s">
        <v>987</v>
      </c>
      <c r="I54" s="129">
        <v>13282.37</v>
      </c>
      <c r="J54" s="126" t="s">
        <v>717</v>
      </c>
      <c r="K54" s="126" t="s">
        <v>0</v>
      </c>
    </row>
    <row r="55" spans="1:11" ht="24" x14ac:dyDescent="0.25">
      <c r="A55" s="126" t="s">
        <v>571</v>
      </c>
      <c r="B55" s="126" t="s">
        <v>67</v>
      </c>
      <c r="C55" s="127" t="s">
        <v>463</v>
      </c>
      <c r="D55" s="130">
        <v>2350</v>
      </c>
      <c r="E55" s="126">
        <v>4.5025000000000004</v>
      </c>
      <c r="F55" s="126" t="s">
        <v>985</v>
      </c>
      <c r="G55" s="126" t="s">
        <v>1187</v>
      </c>
      <c r="H55" s="126" t="s">
        <v>987</v>
      </c>
      <c r="I55" s="129">
        <v>10580.87</v>
      </c>
      <c r="J55" s="126" t="s">
        <v>717</v>
      </c>
      <c r="K55" s="126" t="s">
        <v>0</v>
      </c>
    </row>
    <row r="56" spans="1:11" ht="24" x14ac:dyDescent="0.25">
      <c r="A56" s="126" t="s">
        <v>572</v>
      </c>
      <c r="B56" s="126" t="s">
        <v>67</v>
      </c>
      <c r="C56" s="127" t="s">
        <v>463</v>
      </c>
      <c r="D56" s="130">
        <v>1595</v>
      </c>
      <c r="E56" s="126">
        <v>4.7782999999999998</v>
      </c>
      <c r="F56" s="126" t="s">
        <v>989</v>
      </c>
      <c r="G56" s="126" t="s">
        <v>1188</v>
      </c>
      <c r="H56" s="126" t="s">
        <v>744</v>
      </c>
      <c r="I56" s="129">
        <v>7621.38</v>
      </c>
      <c r="J56" s="126" t="s">
        <v>717</v>
      </c>
      <c r="K56" s="126" t="s">
        <v>0</v>
      </c>
    </row>
    <row r="57" spans="1:11" x14ac:dyDescent="0.25">
      <c r="A57" s="126" t="s">
        <v>562</v>
      </c>
      <c r="B57" s="126" t="s">
        <v>67</v>
      </c>
      <c r="C57" s="127" t="s">
        <v>465</v>
      </c>
      <c r="D57" s="130">
        <v>1750</v>
      </c>
      <c r="E57" s="126">
        <v>5.33</v>
      </c>
      <c r="F57" s="126" t="s">
        <v>812</v>
      </c>
      <c r="G57" s="126" t="s">
        <v>990</v>
      </c>
      <c r="H57" s="126" t="s">
        <v>823</v>
      </c>
      <c r="I57" s="129">
        <v>9327.5</v>
      </c>
      <c r="J57" s="126" t="s">
        <v>717</v>
      </c>
      <c r="K57" s="126" t="s">
        <v>0</v>
      </c>
    </row>
    <row r="58" spans="1:11" x14ac:dyDescent="0.25">
      <c r="A58" s="126" t="s">
        <v>563</v>
      </c>
      <c r="B58" s="126" t="s">
        <v>67</v>
      </c>
      <c r="C58" s="127" t="s">
        <v>457</v>
      </c>
      <c r="D58" s="134">
        <v>1800</v>
      </c>
      <c r="E58" s="126">
        <v>5.8949999999999996</v>
      </c>
      <c r="F58" s="126" t="s">
        <v>812</v>
      </c>
      <c r="G58" s="126" t="s">
        <v>991</v>
      </c>
      <c r="H58" s="126" t="s">
        <v>992</v>
      </c>
      <c r="I58" s="129">
        <v>10611</v>
      </c>
      <c r="J58" s="126" t="s">
        <v>717</v>
      </c>
      <c r="K58" s="126" t="s">
        <v>0</v>
      </c>
    </row>
    <row r="59" spans="1:11" x14ac:dyDescent="0.25">
      <c r="A59" s="126" t="s">
        <v>564</v>
      </c>
      <c r="B59" s="126" t="s">
        <v>67</v>
      </c>
      <c r="C59" s="127" t="s">
        <v>455</v>
      </c>
      <c r="D59" s="130">
        <v>2950</v>
      </c>
      <c r="E59" s="126">
        <v>5.33</v>
      </c>
      <c r="F59" s="126" t="s">
        <v>812</v>
      </c>
      <c r="G59" s="126" t="s">
        <v>993</v>
      </c>
      <c r="H59" s="126" t="s">
        <v>992</v>
      </c>
      <c r="I59" s="129">
        <v>15723.5</v>
      </c>
      <c r="J59" s="126" t="s">
        <v>717</v>
      </c>
      <c r="K59" s="126" t="s">
        <v>0</v>
      </c>
    </row>
    <row r="60" spans="1:11" ht="24" x14ac:dyDescent="0.25">
      <c r="A60" s="126" t="s">
        <v>565</v>
      </c>
      <c r="B60" s="126" t="s">
        <v>67</v>
      </c>
      <c r="C60" s="127" t="s">
        <v>469</v>
      </c>
      <c r="D60" s="130">
        <v>1870</v>
      </c>
      <c r="E60" s="126">
        <v>5.3220000000000001</v>
      </c>
      <c r="F60" s="126" t="s">
        <v>812</v>
      </c>
      <c r="G60" s="126" t="s">
        <v>994</v>
      </c>
      <c r="H60" s="126" t="s">
        <v>992</v>
      </c>
      <c r="I60" s="129">
        <v>9952.14</v>
      </c>
      <c r="J60" s="126" t="s">
        <v>717</v>
      </c>
      <c r="K60" s="126" t="s">
        <v>0</v>
      </c>
    </row>
    <row r="61" spans="1:11" ht="24" x14ac:dyDescent="0.25">
      <c r="A61" s="126" t="s">
        <v>566</v>
      </c>
      <c r="B61" s="126" t="s">
        <v>67</v>
      </c>
      <c r="C61" s="127" t="s">
        <v>540</v>
      </c>
      <c r="D61" s="130">
        <v>1950</v>
      </c>
      <c r="E61" s="126">
        <v>5.3220000000000001</v>
      </c>
      <c r="F61" s="126" t="s">
        <v>812</v>
      </c>
      <c r="G61" s="126" t="s">
        <v>995</v>
      </c>
      <c r="H61" s="126" t="s">
        <v>992</v>
      </c>
      <c r="I61" s="129">
        <v>10377.9</v>
      </c>
      <c r="J61" s="126" t="s">
        <v>717</v>
      </c>
      <c r="K61" s="126" t="s">
        <v>0</v>
      </c>
    </row>
    <row r="62" spans="1:11" x14ac:dyDescent="0.25">
      <c r="A62" s="126" t="s">
        <v>567</v>
      </c>
      <c r="B62" s="126" t="s">
        <v>67</v>
      </c>
      <c r="C62" s="127" t="s">
        <v>457</v>
      </c>
      <c r="D62" s="130">
        <v>2413.8200000000002</v>
      </c>
      <c r="E62" s="126">
        <v>5.3220000000000001</v>
      </c>
      <c r="F62" s="126" t="s">
        <v>812</v>
      </c>
      <c r="G62" s="126" t="s">
        <v>996</v>
      </c>
      <c r="H62" s="126" t="s">
        <v>992</v>
      </c>
      <c r="I62" s="129">
        <v>12846.35</v>
      </c>
      <c r="J62" s="126" t="s">
        <v>717</v>
      </c>
      <c r="K62" s="126" t="s">
        <v>0</v>
      </c>
    </row>
    <row r="63" spans="1:11" x14ac:dyDescent="0.25">
      <c r="A63" s="126" t="s">
        <v>577</v>
      </c>
      <c r="B63" s="126" t="s">
        <v>67</v>
      </c>
      <c r="C63" s="127" t="s">
        <v>465</v>
      </c>
      <c r="D63" s="130">
        <v>600</v>
      </c>
      <c r="E63" s="126">
        <v>5.1829999999999998</v>
      </c>
      <c r="F63" s="126" t="s">
        <v>997</v>
      </c>
      <c r="G63" s="126" t="s">
        <v>998</v>
      </c>
      <c r="H63" s="126" t="s">
        <v>999</v>
      </c>
      <c r="I63" s="129">
        <v>3109.8</v>
      </c>
      <c r="J63" s="126" t="s">
        <v>717</v>
      </c>
      <c r="K63" s="126" t="s">
        <v>0</v>
      </c>
    </row>
    <row r="64" spans="1:11" ht="24" x14ac:dyDescent="0.25">
      <c r="A64" s="126" t="s">
        <v>575</v>
      </c>
      <c r="B64" s="126" t="s">
        <v>67</v>
      </c>
      <c r="C64" s="127" t="s">
        <v>463</v>
      </c>
      <c r="D64" s="130">
        <v>1595</v>
      </c>
      <c r="E64" s="126">
        <v>4.6795</v>
      </c>
      <c r="F64" s="126" t="s">
        <v>721</v>
      </c>
      <c r="G64" s="126" t="s">
        <v>1000</v>
      </c>
      <c r="H64" s="126" t="s">
        <v>989</v>
      </c>
      <c r="I64" s="129">
        <v>7463.8</v>
      </c>
      <c r="J64" s="126" t="s">
        <v>717</v>
      </c>
      <c r="K64" s="126" t="s">
        <v>0</v>
      </c>
    </row>
    <row r="65" spans="1:11" x14ac:dyDescent="0.25">
      <c r="A65" s="126" t="s">
        <v>523</v>
      </c>
      <c r="B65" s="126" t="s">
        <v>67</v>
      </c>
      <c r="C65" s="127" t="s">
        <v>524</v>
      </c>
      <c r="D65" s="130">
        <v>2500</v>
      </c>
      <c r="E65" s="126">
        <v>4.548</v>
      </c>
      <c r="F65" s="126" t="s">
        <v>855</v>
      </c>
      <c r="G65" s="126" t="s">
        <v>1001</v>
      </c>
      <c r="H65" s="126" t="s">
        <v>1002</v>
      </c>
      <c r="I65" s="129">
        <v>11370</v>
      </c>
      <c r="J65" s="126" t="s">
        <v>717</v>
      </c>
      <c r="K65" s="126" t="s">
        <v>0</v>
      </c>
    </row>
    <row r="66" spans="1:11" x14ac:dyDescent="0.25">
      <c r="A66" s="126" t="s">
        <v>573</v>
      </c>
      <c r="B66" s="126" t="s">
        <v>67</v>
      </c>
      <c r="C66" s="127" t="s">
        <v>482</v>
      </c>
      <c r="D66" s="130">
        <v>473</v>
      </c>
      <c r="E66" s="126">
        <v>4.6795</v>
      </c>
      <c r="F66" s="126" t="s">
        <v>721</v>
      </c>
      <c r="G66" s="126" t="s">
        <v>1087</v>
      </c>
      <c r="H66" s="126" t="s">
        <v>989</v>
      </c>
      <c r="I66" s="129">
        <v>2213.4</v>
      </c>
      <c r="J66" s="126" t="s">
        <v>717</v>
      </c>
      <c r="K66" s="126" t="s">
        <v>0</v>
      </c>
    </row>
    <row r="67" spans="1:11" x14ac:dyDescent="0.25">
      <c r="A67" s="126" t="s">
        <v>520</v>
      </c>
      <c r="B67" s="126" t="s">
        <v>67</v>
      </c>
      <c r="C67" s="127" t="s">
        <v>457</v>
      </c>
      <c r="D67" s="130">
        <v>2058.56</v>
      </c>
      <c r="E67" s="126">
        <v>5.3479999999999999</v>
      </c>
      <c r="F67" s="126" t="s">
        <v>917</v>
      </c>
      <c r="G67" s="126" t="s">
        <v>972</v>
      </c>
      <c r="H67" s="126" t="s">
        <v>773</v>
      </c>
      <c r="I67" s="129">
        <v>11009.17</v>
      </c>
      <c r="J67" s="126" t="s">
        <v>717</v>
      </c>
      <c r="K67" s="126" t="s">
        <v>0</v>
      </c>
    </row>
    <row r="68" spans="1:11" x14ac:dyDescent="0.25">
      <c r="A68" s="126" t="s">
        <v>548</v>
      </c>
      <c r="B68" s="126" t="s">
        <v>67</v>
      </c>
      <c r="C68" s="127" t="s">
        <v>455</v>
      </c>
      <c r="D68" s="130">
        <v>2950</v>
      </c>
      <c r="E68" s="126">
        <v>5.2809999999999997</v>
      </c>
      <c r="F68" s="126" t="s">
        <v>714</v>
      </c>
      <c r="G68" s="126" t="s">
        <v>1092</v>
      </c>
      <c r="H68" s="126" t="s">
        <v>716</v>
      </c>
      <c r="I68" s="129">
        <v>15578.95</v>
      </c>
      <c r="J68" s="126" t="s">
        <v>717</v>
      </c>
      <c r="K68" s="126" t="s">
        <v>0</v>
      </c>
    </row>
    <row r="69" spans="1:11" ht="24" x14ac:dyDescent="0.25">
      <c r="A69" s="126" t="s">
        <v>253</v>
      </c>
      <c r="B69" s="126" t="s">
        <v>67</v>
      </c>
      <c r="C69" s="127" t="s">
        <v>1213</v>
      </c>
      <c r="D69" s="130">
        <v>2376</v>
      </c>
      <c r="E69" s="126">
        <v>5.6050000000000004</v>
      </c>
      <c r="F69" s="126" t="s">
        <v>937</v>
      </c>
      <c r="G69" s="126" t="s">
        <v>1145</v>
      </c>
      <c r="H69" s="126" t="s">
        <v>939</v>
      </c>
      <c r="I69" s="129">
        <v>13317.48</v>
      </c>
      <c r="J69" s="126" t="s">
        <v>1108</v>
      </c>
      <c r="K69" s="126" t="s">
        <v>0</v>
      </c>
    </row>
    <row r="70" spans="1:11" ht="24" x14ac:dyDescent="0.25">
      <c r="A70" s="126" t="s">
        <v>255</v>
      </c>
      <c r="B70" s="126" t="s">
        <v>67</v>
      </c>
      <c r="C70" s="127" t="s">
        <v>1213</v>
      </c>
      <c r="D70" s="130">
        <v>2376</v>
      </c>
      <c r="E70" s="126">
        <v>5.6050000000000004</v>
      </c>
      <c r="F70" s="126" t="s">
        <v>937</v>
      </c>
      <c r="G70" s="126" t="s">
        <v>1145</v>
      </c>
      <c r="H70" s="126" t="s">
        <v>1146</v>
      </c>
      <c r="I70" s="129">
        <v>13317.48</v>
      </c>
      <c r="J70" s="126" t="s">
        <v>1108</v>
      </c>
      <c r="K70" s="126" t="s">
        <v>0</v>
      </c>
    </row>
    <row r="71" spans="1:11" ht="24" x14ac:dyDescent="0.25">
      <c r="A71" s="126" t="s">
        <v>252</v>
      </c>
      <c r="B71" s="126" t="s">
        <v>67</v>
      </c>
      <c r="C71" s="127" t="s">
        <v>1220</v>
      </c>
      <c r="D71" s="143">
        <v>2491.6</v>
      </c>
      <c r="E71" s="126">
        <v>5.2015000000000002</v>
      </c>
      <c r="F71" s="126" t="s">
        <v>989</v>
      </c>
      <c r="G71" s="126" t="s">
        <v>1176</v>
      </c>
      <c r="H71" s="126" t="s">
        <v>744</v>
      </c>
      <c r="I71" s="129">
        <v>12960.05</v>
      </c>
      <c r="J71" s="126" t="s">
        <v>1108</v>
      </c>
      <c r="K71" s="126" t="s">
        <v>0</v>
      </c>
    </row>
    <row r="72" spans="1:11" x14ac:dyDescent="0.25">
      <c r="A72" s="44" t="s">
        <v>102</v>
      </c>
      <c r="B72" s="44">
        <v>70</v>
      </c>
      <c r="C72" s="44"/>
      <c r="D72" s="44"/>
      <c r="E72" s="44"/>
      <c r="F72" s="45"/>
      <c r="G72" s="46"/>
      <c r="H72" s="47"/>
      <c r="I72" s="48">
        <f>SUM(I2:I71)</f>
        <v>794228.96000000008</v>
      </c>
      <c r="J72" s="48"/>
      <c r="K72" s="44"/>
    </row>
    <row r="75" spans="1:11" x14ac:dyDescent="0.25">
      <c r="C75" s="94" t="s">
        <v>103</v>
      </c>
      <c r="D75" s="95"/>
      <c r="E75" s="95"/>
      <c r="F75" s="95"/>
      <c r="G75" s="95"/>
      <c r="H75" s="95"/>
      <c r="I75" s="96"/>
    </row>
    <row r="76" spans="1:11" ht="30" x14ac:dyDescent="0.25">
      <c r="C76" s="49" t="s">
        <v>26</v>
      </c>
      <c r="D76" s="49" t="s">
        <v>36</v>
      </c>
      <c r="E76" s="50" t="s">
        <v>28</v>
      </c>
      <c r="F76" s="49" t="s">
        <v>3</v>
      </c>
      <c r="G76" s="51" t="s">
        <v>0</v>
      </c>
      <c r="H76" s="52" t="s">
        <v>104</v>
      </c>
      <c r="I76" s="53" t="s">
        <v>29</v>
      </c>
    </row>
    <row r="77" spans="1:11" x14ac:dyDescent="0.25">
      <c r="C77" s="54" t="s">
        <v>31</v>
      </c>
      <c r="D77" s="55">
        <v>0</v>
      </c>
      <c r="E77" s="55">
        <v>0</v>
      </c>
      <c r="F77" s="55">
        <v>0</v>
      </c>
      <c r="G77" s="56">
        <v>3</v>
      </c>
      <c r="H77" s="57">
        <v>39595.01</v>
      </c>
      <c r="I77" s="28">
        <v>0</v>
      </c>
    </row>
    <row r="78" spans="1:11" x14ac:dyDescent="0.25">
      <c r="C78" s="54" t="s">
        <v>32</v>
      </c>
      <c r="D78" s="55">
        <v>0</v>
      </c>
      <c r="E78" s="55">
        <v>0</v>
      </c>
      <c r="F78" s="55">
        <v>0</v>
      </c>
      <c r="G78" s="56">
        <v>0</v>
      </c>
      <c r="H78" s="57">
        <v>0</v>
      </c>
      <c r="I78" s="28">
        <v>0</v>
      </c>
    </row>
    <row r="79" spans="1:11" x14ac:dyDescent="0.25">
      <c r="C79" s="54" t="s">
        <v>33</v>
      </c>
      <c r="D79" s="55">
        <v>0</v>
      </c>
      <c r="E79" s="55">
        <v>0</v>
      </c>
      <c r="F79" s="55">
        <v>0</v>
      </c>
      <c r="G79" s="56">
        <v>0</v>
      </c>
      <c r="H79" s="57">
        <v>0</v>
      </c>
      <c r="I79" s="28">
        <v>0</v>
      </c>
    </row>
    <row r="80" spans="1:11" x14ac:dyDescent="0.25">
      <c r="C80" s="54" t="s">
        <v>34</v>
      </c>
      <c r="D80" s="55">
        <v>0</v>
      </c>
      <c r="E80" s="55">
        <v>0</v>
      </c>
      <c r="F80" s="55">
        <v>0</v>
      </c>
      <c r="G80" s="56">
        <v>67</v>
      </c>
      <c r="H80" s="57">
        <v>754633.95</v>
      </c>
      <c r="I80" s="28">
        <v>0</v>
      </c>
    </row>
    <row r="81" spans="3:9" x14ac:dyDescent="0.25">
      <c r="C81" s="54" t="s">
        <v>105</v>
      </c>
      <c r="D81" s="55">
        <v>0</v>
      </c>
      <c r="E81" s="55">
        <v>0</v>
      </c>
      <c r="F81" s="55">
        <v>0</v>
      </c>
      <c r="G81" s="56">
        <v>0</v>
      </c>
      <c r="H81" s="57">
        <v>0</v>
      </c>
      <c r="I81" s="28">
        <v>0</v>
      </c>
    </row>
    <row r="82" spans="3:9" x14ac:dyDescent="0.25">
      <c r="C82" s="54" t="s">
        <v>8</v>
      </c>
      <c r="D82" s="55">
        <v>0</v>
      </c>
      <c r="E82" s="55">
        <v>0</v>
      </c>
      <c r="F82" s="55">
        <v>0</v>
      </c>
      <c r="G82" s="56">
        <v>0</v>
      </c>
      <c r="H82" s="57">
        <v>0</v>
      </c>
      <c r="I82" s="28">
        <v>0</v>
      </c>
    </row>
    <row r="83" spans="3:9" x14ac:dyDescent="0.25">
      <c r="C83" s="58" t="s">
        <v>35</v>
      </c>
      <c r="D83" s="59">
        <f>SUM(D77:D82)</f>
        <v>0</v>
      </c>
      <c r="E83" s="59">
        <f>SUM(E77:E82)</f>
        <v>0</v>
      </c>
      <c r="F83" s="59">
        <f>SUM(F77:F82)</f>
        <v>0</v>
      </c>
      <c r="G83" s="59">
        <f t="shared" ref="G83:I83" si="0">SUM(G77:G82)</f>
        <v>70</v>
      </c>
      <c r="H83" s="60">
        <f t="shared" si="0"/>
        <v>794228.96</v>
      </c>
      <c r="I83" s="59">
        <f t="shared" si="0"/>
        <v>0</v>
      </c>
    </row>
  </sheetData>
  <autoFilter ref="A1:K72" xr:uid="{B6AD2ED5-8F5E-4392-AE73-01437004FE0C}"/>
  <mergeCells count="1">
    <mergeCell ref="C75:I75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005F-25EA-472C-9361-AEFDDB5738F8}">
  <dimension ref="A1:K21"/>
  <sheetViews>
    <sheetView workbookViewId="0">
      <selection activeCell="I25" sqref="I25"/>
    </sheetView>
  </sheetViews>
  <sheetFormatPr defaultColWidth="27.7109375" defaultRowHeight="15" x14ac:dyDescent="0.25"/>
  <cols>
    <col min="1" max="1" width="20" bestFit="1" customWidth="1"/>
    <col min="2" max="2" width="9.140625" bestFit="1" customWidth="1"/>
    <col min="3" max="3" width="27.5703125" bestFit="1" customWidth="1"/>
    <col min="4" max="4" width="22.7109375" bestFit="1" customWidth="1"/>
    <col min="5" max="5" width="7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26" t="s">
        <v>685</v>
      </c>
      <c r="B2" s="126" t="s">
        <v>74</v>
      </c>
      <c r="C2" s="127" t="s">
        <v>457</v>
      </c>
      <c r="D2" s="131">
        <v>1440</v>
      </c>
      <c r="E2" s="126">
        <v>5.7925000000000004</v>
      </c>
      <c r="F2" s="126" t="s">
        <v>723</v>
      </c>
      <c r="G2" s="126" t="s">
        <v>724</v>
      </c>
      <c r="H2" s="126" t="s">
        <v>725</v>
      </c>
      <c r="I2" s="129">
        <v>8341.2000000000007</v>
      </c>
      <c r="J2" s="126" t="s">
        <v>717</v>
      </c>
      <c r="K2" s="126" t="s">
        <v>0</v>
      </c>
    </row>
    <row r="3" spans="1:11" ht="24" x14ac:dyDescent="0.25">
      <c r="A3" s="126" t="s">
        <v>683</v>
      </c>
      <c r="B3" s="126" t="s">
        <v>74</v>
      </c>
      <c r="C3" s="127" t="s">
        <v>1200</v>
      </c>
      <c r="D3" s="130">
        <v>57.5</v>
      </c>
      <c r="E3" s="126">
        <v>5.2961</v>
      </c>
      <c r="F3" s="126" t="s">
        <v>754</v>
      </c>
      <c r="G3" s="126" t="s">
        <v>755</v>
      </c>
      <c r="H3" s="126" t="s">
        <v>756</v>
      </c>
      <c r="I3" s="126">
        <v>304.52</v>
      </c>
      <c r="J3" s="126" t="s">
        <v>717</v>
      </c>
      <c r="K3" s="126" t="s">
        <v>0</v>
      </c>
    </row>
    <row r="4" spans="1:11" x14ac:dyDescent="0.25">
      <c r="A4" s="126" t="s">
        <v>686</v>
      </c>
      <c r="B4" s="126" t="s">
        <v>74</v>
      </c>
      <c r="C4" s="127" t="s">
        <v>463</v>
      </c>
      <c r="D4" s="130">
        <v>1595</v>
      </c>
      <c r="E4" s="126">
        <v>5.226</v>
      </c>
      <c r="F4" s="126" t="s">
        <v>776</v>
      </c>
      <c r="G4" s="126" t="s">
        <v>1008</v>
      </c>
      <c r="H4" s="126" t="s">
        <v>1009</v>
      </c>
      <c r="I4" s="129">
        <v>8335.4699999999993</v>
      </c>
      <c r="J4" s="126" t="s">
        <v>717</v>
      </c>
      <c r="K4" s="126" t="s">
        <v>0</v>
      </c>
    </row>
    <row r="5" spans="1:11" x14ac:dyDescent="0.25">
      <c r="A5" s="126" t="s">
        <v>687</v>
      </c>
      <c r="B5" s="126" t="s">
        <v>74</v>
      </c>
      <c r="C5" s="127" t="s">
        <v>688</v>
      </c>
      <c r="D5" s="130">
        <v>4000</v>
      </c>
      <c r="E5" s="126">
        <v>5.226</v>
      </c>
      <c r="F5" s="126" t="s">
        <v>776</v>
      </c>
      <c r="G5" s="126" t="s">
        <v>1010</v>
      </c>
      <c r="H5" s="126" t="s">
        <v>1009</v>
      </c>
      <c r="I5" s="129">
        <v>20904</v>
      </c>
      <c r="J5" s="126" t="s">
        <v>717</v>
      </c>
      <c r="K5" s="126" t="s">
        <v>0</v>
      </c>
    </row>
    <row r="6" spans="1:11" x14ac:dyDescent="0.25">
      <c r="A6" s="126" t="s">
        <v>689</v>
      </c>
      <c r="B6" s="126" t="s">
        <v>74</v>
      </c>
      <c r="C6" s="127" t="s">
        <v>455</v>
      </c>
      <c r="D6" s="130">
        <v>2950</v>
      </c>
      <c r="E6" s="126">
        <v>5.3571</v>
      </c>
      <c r="F6" s="126" t="s">
        <v>874</v>
      </c>
      <c r="G6" s="126" t="s">
        <v>1011</v>
      </c>
      <c r="H6" s="126" t="s">
        <v>1012</v>
      </c>
      <c r="I6" s="129">
        <v>15803.44</v>
      </c>
      <c r="J6" s="126" t="s">
        <v>717</v>
      </c>
      <c r="K6" s="126" t="s">
        <v>0</v>
      </c>
    </row>
    <row r="7" spans="1:11" x14ac:dyDescent="0.25">
      <c r="A7" s="126" t="s">
        <v>690</v>
      </c>
      <c r="B7" s="126" t="s">
        <v>74</v>
      </c>
      <c r="C7" s="127" t="s">
        <v>463</v>
      </c>
      <c r="D7" s="130">
        <v>1595</v>
      </c>
      <c r="E7" s="126">
        <v>5.3244999999999996</v>
      </c>
      <c r="F7" s="126" t="s">
        <v>1013</v>
      </c>
      <c r="G7" s="126" t="s">
        <v>1014</v>
      </c>
      <c r="H7" s="126" t="s">
        <v>933</v>
      </c>
      <c r="I7" s="129">
        <v>8492.57</v>
      </c>
      <c r="J7" s="126" t="s">
        <v>717</v>
      </c>
      <c r="K7" s="126" t="s">
        <v>0</v>
      </c>
    </row>
    <row r="8" spans="1:11" x14ac:dyDescent="0.25">
      <c r="A8" s="126" t="s">
        <v>691</v>
      </c>
      <c r="B8" s="126" t="s">
        <v>74</v>
      </c>
      <c r="C8" s="127" t="s">
        <v>457</v>
      </c>
      <c r="D8" s="134">
        <v>1620</v>
      </c>
      <c r="E8" s="126">
        <v>5.851</v>
      </c>
      <c r="F8" s="126" t="s">
        <v>896</v>
      </c>
      <c r="G8" s="126" t="s">
        <v>1015</v>
      </c>
      <c r="H8" s="126" t="s">
        <v>813</v>
      </c>
      <c r="I8" s="129">
        <v>9478.6200000000008</v>
      </c>
      <c r="J8" s="126" t="s">
        <v>717</v>
      </c>
      <c r="K8" s="126" t="s">
        <v>0</v>
      </c>
    </row>
    <row r="9" spans="1:11" x14ac:dyDescent="0.25">
      <c r="A9" s="126" t="s">
        <v>692</v>
      </c>
      <c r="B9" s="126" t="s">
        <v>74</v>
      </c>
      <c r="C9" s="127" t="s">
        <v>463</v>
      </c>
      <c r="D9" s="130">
        <v>1798</v>
      </c>
      <c r="E9" s="126">
        <v>5.2530000000000001</v>
      </c>
      <c r="F9" s="126" t="s">
        <v>979</v>
      </c>
      <c r="G9" s="126" t="s">
        <v>1016</v>
      </c>
      <c r="H9" s="126" t="s">
        <v>981</v>
      </c>
      <c r="I9" s="129">
        <v>9444.89</v>
      </c>
      <c r="J9" s="126" t="s">
        <v>717</v>
      </c>
      <c r="K9" s="126" t="s">
        <v>3</v>
      </c>
    </row>
    <row r="10" spans="1:11" x14ac:dyDescent="0.25">
      <c r="A10" s="44" t="s">
        <v>102</v>
      </c>
      <c r="B10" s="44">
        <v>8</v>
      </c>
      <c r="C10" s="44"/>
      <c r="D10" s="44"/>
      <c r="E10" s="44"/>
      <c r="F10" s="45"/>
      <c r="G10" s="46"/>
      <c r="H10" s="47"/>
      <c r="I10" s="48">
        <f>SUM(I2:I9)</f>
        <v>81104.710000000006</v>
      </c>
      <c r="J10" s="48"/>
      <c r="K10" s="44"/>
    </row>
    <row r="13" spans="1:11" x14ac:dyDescent="0.25">
      <c r="C13" s="94" t="s">
        <v>103</v>
      </c>
      <c r="D13" s="95"/>
      <c r="E13" s="95"/>
      <c r="F13" s="95"/>
      <c r="G13" s="95"/>
      <c r="H13" s="95"/>
      <c r="I13" s="96"/>
    </row>
    <row r="14" spans="1:11" ht="30" x14ac:dyDescent="0.25">
      <c r="C14" s="49" t="s">
        <v>26</v>
      </c>
      <c r="D14" s="49" t="s">
        <v>36</v>
      </c>
      <c r="E14" s="50" t="s">
        <v>28</v>
      </c>
      <c r="F14" s="49" t="s">
        <v>3</v>
      </c>
      <c r="G14" s="51" t="s">
        <v>0</v>
      </c>
      <c r="H14" s="52" t="s">
        <v>104</v>
      </c>
      <c r="I14" s="53" t="s">
        <v>29</v>
      </c>
    </row>
    <row r="15" spans="1:11" x14ac:dyDescent="0.25">
      <c r="C15" s="54" t="s">
        <v>31</v>
      </c>
      <c r="D15" s="55">
        <v>0</v>
      </c>
      <c r="E15" s="55">
        <v>0</v>
      </c>
      <c r="F15" s="55">
        <v>0</v>
      </c>
      <c r="G15" s="56">
        <v>0</v>
      </c>
      <c r="H15" s="57">
        <v>0</v>
      </c>
      <c r="I15" s="28">
        <v>0</v>
      </c>
    </row>
    <row r="16" spans="1:11" x14ac:dyDescent="0.25">
      <c r="C16" s="54" t="s">
        <v>32</v>
      </c>
      <c r="D16" s="55">
        <v>0</v>
      </c>
      <c r="E16" s="55">
        <v>0</v>
      </c>
      <c r="F16" s="55">
        <v>0</v>
      </c>
      <c r="G16" s="56">
        <v>0</v>
      </c>
      <c r="H16" s="57">
        <v>0</v>
      </c>
      <c r="I16" s="28">
        <v>0</v>
      </c>
    </row>
    <row r="17" spans="3:9" x14ac:dyDescent="0.25">
      <c r="C17" s="54" t="s">
        <v>33</v>
      </c>
      <c r="D17" s="55">
        <v>0</v>
      </c>
      <c r="E17" s="55">
        <v>0</v>
      </c>
      <c r="F17" s="55">
        <v>0</v>
      </c>
      <c r="G17" s="56">
        <v>0</v>
      </c>
      <c r="H17" s="57">
        <v>0</v>
      </c>
      <c r="I17" s="28">
        <v>0</v>
      </c>
    </row>
    <row r="18" spans="3:9" x14ac:dyDescent="0.25">
      <c r="C18" s="54" t="s">
        <v>34</v>
      </c>
      <c r="D18" s="55">
        <v>0</v>
      </c>
      <c r="E18" s="55">
        <v>0</v>
      </c>
      <c r="F18" s="55">
        <v>1</v>
      </c>
      <c r="G18" s="56">
        <v>7</v>
      </c>
      <c r="H18" s="57">
        <v>81104.710000000006</v>
      </c>
      <c r="I18" s="28">
        <v>0</v>
      </c>
    </row>
    <row r="19" spans="3:9" x14ac:dyDescent="0.25">
      <c r="C19" s="54" t="s">
        <v>105</v>
      </c>
      <c r="D19" s="55">
        <v>0</v>
      </c>
      <c r="E19" s="55">
        <v>0</v>
      </c>
      <c r="F19" s="55">
        <v>0</v>
      </c>
      <c r="G19" s="56">
        <v>0</v>
      </c>
      <c r="H19" s="57">
        <v>0</v>
      </c>
      <c r="I19" s="28">
        <v>0</v>
      </c>
    </row>
    <row r="20" spans="3:9" x14ac:dyDescent="0.25">
      <c r="C20" s="54" t="s">
        <v>8</v>
      </c>
      <c r="D20" s="55">
        <v>0</v>
      </c>
      <c r="E20" s="55">
        <v>0</v>
      </c>
      <c r="F20" s="55">
        <v>0</v>
      </c>
      <c r="G20" s="56">
        <v>0</v>
      </c>
      <c r="H20" s="57">
        <v>0</v>
      </c>
      <c r="I20" s="28">
        <v>0</v>
      </c>
    </row>
    <row r="21" spans="3:9" x14ac:dyDescent="0.25">
      <c r="C21" s="58" t="s">
        <v>35</v>
      </c>
      <c r="D21" s="59">
        <f>SUM(D15:D20)</f>
        <v>0</v>
      </c>
      <c r="E21" s="59">
        <f>SUM(E15:E20)</f>
        <v>0</v>
      </c>
      <c r="F21" s="59">
        <f>SUM(F15:F20)</f>
        <v>1</v>
      </c>
      <c r="G21" s="59">
        <f t="shared" ref="G21:I21" si="0">SUM(G15:G20)</f>
        <v>7</v>
      </c>
      <c r="H21" s="60">
        <f t="shared" si="0"/>
        <v>81104.710000000006</v>
      </c>
      <c r="I21" s="59">
        <f t="shared" si="0"/>
        <v>0</v>
      </c>
    </row>
  </sheetData>
  <autoFilter ref="A1:K10" xr:uid="{EAEA2C74-62BD-4AC0-AEE2-BBEBF0091DE6}"/>
  <mergeCells count="1">
    <mergeCell ref="C13:I1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D707E-6CBC-40B7-9667-14B3A6521FCB}">
  <sheetPr filterMode="1"/>
  <dimension ref="A1:K36"/>
  <sheetViews>
    <sheetView workbookViewId="0">
      <selection activeCell="J2" sqref="J2:J25"/>
    </sheetView>
  </sheetViews>
  <sheetFormatPr defaultColWidth="36.42578125" defaultRowHeight="15" x14ac:dyDescent="0.25"/>
  <cols>
    <col min="1" max="1" width="20" bestFit="1" customWidth="1"/>
    <col min="2" max="2" width="9.140625" bestFit="1" customWidth="1"/>
    <col min="3" max="3" width="35.85546875" customWidth="1"/>
    <col min="4" max="4" width="22.5703125" style="114" bestFit="1" customWidth="1"/>
    <col min="5" max="5" width="7.5703125" bestFit="1" customWidth="1"/>
    <col min="6" max="6" width="10.140625" bestFit="1" customWidth="1"/>
    <col min="7" max="7" width="16.5703125" customWidth="1"/>
    <col min="8" max="8" width="12.28515625" bestFit="1" customWidth="1"/>
    <col min="9" max="9" width="15.4257812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26" t="s">
        <v>221</v>
      </c>
      <c r="B2" s="126" t="s">
        <v>6</v>
      </c>
      <c r="C2" s="127" t="s">
        <v>1211</v>
      </c>
      <c r="D2" s="143">
        <v>27474</v>
      </c>
      <c r="E2" s="126">
        <v>6.2190000000000003</v>
      </c>
      <c r="F2" s="126" t="s">
        <v>1043</v>
      </c>
      <c r="G2" s="126" t="s">
        <v>1097</v>
      </c>
      <c r="H2" s="126" t="s">
        <v>710</v>
      </c>
      <c r="I2" s="129">
        <v>170860.79999999999</v>
      </c>
      <c r="J2" s="126" t="s">
        <v>8</v>
      </c>
      <c r="K2" s="126" t="s">
        <v>0</v>
      </c>
    </row>
    <row r="3" spans="1:11" x14ac:dyDescent="0.25">
      <c r="A3" s="126" t="s">
        <v>195</v>
      </c>
      <c r="B3" s="126" t="s">
        <v>6</v>
      </c>
      <c r="C3" s="127" t="s">
        <v>196</v>
      </c>
      <c r="D3" s="134">
        <v>3380</v>
      </c>
      <c r="E3" s="126">
        <v>4.3384999999999998</v>
      </c>
      <c r="F3" s="126" t="s">
        <v>1101</v>
      </c>
      <c r="G3" s="126" t="s">
        <v>1102</v>
      </c>
      <c r="H3" s="126" t="s">
        <v>891</v>
      </c>
      <c r="I3" s="129">
        <v>14664.13</v>
      </c>
      <c r="J3" s="126" t="s">
        <v>8</v>
      </c>
      <c r="K3" s="126" t="s">
        <v>0</v>
      </c>
    </row>
    <row r="4" spans="1:11" x14ac:dyDescent="0.25">
      <c r="A4" s="126" t="s">
        <v>198</v>
      </c>
      <c r="B4" s="126" t="s">
        <v>6</v>
      </c>
      <c r="C4" s="127" t="s">
        <v>1212</v>
      </c>
      <c r="D4" s="130">
        <v>1025</v>
      </c>
      <c r="E4" s="126">
        <v>4.5</v>
      </c>
      <c r="F4" s="126" t="s">
        <v>1103</v>
      </c>
      <c r="G4" s="126" t="s">
        <v>1104</v>
      </c>
      <c r="H4" s="126" t="s">
        <v>1005</v>
      </c>
      <c r="I4" s="129">
        <v>4612.5</v>
      </c>
      <c r="J4" s="126" t="s">
        <v>8</v>
      </c>
      <c r="K4" s="126" t="s">
        <v>0</v>
      </c>
    </row>
    <row r="5" spans="1:11" x14ac:dyDescent="0.25">
      <c r="A5" s="126" t="s">
        <v>208</v>
      </c>
      <c r="B5" s="126" t="s">
        <v>6</v>
      </c>
      <c r="C5" s="127" t="s">
        <v>125</v>
      </c>
      <c r="D5" s="130">
        <v>4643.2700000000004</v>
      </c>
      <c r="E5" s="126">
        <v>5.9180000000000001</v>
      </c>
      <c r="F5" s="126" t="s">
        <v>968</v>
      </c>
      <c r="G5" s="126" t="s">
        <v>1118</v>
      </c>
      <c r="H5" s="126" t="s">
        <v>970</v>
      </c>
      <c r="I5" s="129">
        <v>27478.87</v>
      </c>
      <c r="J5" s="126" t="s">
        <v>1108</v>
      </c>
      <c r="K5" s="126" t="s">
        <v>0</v>
      </c>
    </row>
    <row r="6" spans="1:11" x14ac:dyDescent="0.25">
      <c r="A6" s="126" t="s">
        <v>211</v>
      </c>
      <c r="B6" s="126" t="s">
        <v>6</v>
      </c>
      <c r="C6" s="127" t="s">
        <v>212</v>
      </c>
      <c r="D6" s="130">
        <v>38000</v>
      </c>
      <c r="E6" s="126">
        <v>5.0834999999999999</v>
      </c>
      <c r="F6" s="126" t="s">
        <v>961</v>
      </c>
      <c r="G6" s="126" t="s">
        <v>1125</v>
      </c>
      <c r="H6" s="126" t="s">
        <v>963</v>
      </c>
      <c r="I6" s="129">
        <v>193173</v>
      </c>
      <c r="J6" s="126" t="s">
        <v>1108</v>
      </c>
      <c r="K6" s="126" t="s">
        <v>0</v>
      </c>
    </row>
    <row r="7" spans="1:11" x14ac:dyDescent="0.25">
      <c r="A7" s="126" t="s">
        <v>200</v>
      </c>
      <c r="B7" s="126" t="s">
        <v>6</v>
      </c>
      <c r="C7" s="127" t="s">
        <v>201</v>
      </c>
      <c r="D7" s="130">
        <v>18650</v>
      </c>
      <c r="E7" s="126">
        <v>5.4589999999999996</v>
      </c>
      <c r="F7" s="126" t="s">
        <v>1096</v>
      </c>
      <c r="G7" s="126" t="s">
        <v>1126</v>
      </c>
      <c r="H7" s="126" t="s">
        <v>769</v>
      </c>
      <c r="I7" s="129">
        <v>101810.35</v>
      </c>
      <c r="J7" s="126" t="s">
        <v>1108</v>
      </c>
      <c r="K7" s="126" t="s">
        <v>0</v>
      </c>
    </row>
    <row r="8" spans="1:11" x14ac:dyDescent="0.25">
      <c r="A8" s="126" t="s">
        <v>228</v>
      </c>
      <c r="B8" s="126" t="s">
        <v>6</v>
      </c>
      <c r="C8" s="127" t="s">
        <v>1216</v>
      </c>
      <c r="D8" s="130">
        <v>188356.4</v>
      </c>
      <c r="E8" s="126">
        <v>5.4470000000000001</v>
      </c>
      <c r="F8" s="126" t="s">
        <v>1119</v>
      </c>
      <c r="G8" s="126" t="s">
        <v>1129</v>
      </c>
      <c r="H8" s="126" t="s">
        <v>928</v>
      </c>
      <c r="I8" s="129">
        <v>1025977.31</v>
      </c>
      <c r="J8" s="126" t="s">
        <v>1108</v>
      </c>
      <c r="K8" s="126" t="s">
        <v>0</v>
      </c>
    </row>
    <row r="9" spans="1:11" x14ac:dyDescent="0.25">
      <c r="A9" s="126" t="s">
        <v>202</v>
      </c>
      <c r="B9" s="126" t="s">
        <v>6</v>
      </c>
      <c r="C9" s="127" t="s">
        <v>203</v>
      </c>
      <c r="D9" s="130">
        <v>12969</v>
      </c>
      <c r="E9" s="126">
        <v>5.0804999999999998</v>
      </c>
      <c r="F9" s="126" t="s">
        <v>961</v>
      </c>
      <c r="G9" s="126" t="s">
        <v>1135</v>
      </c>
      <c r="H9" s="126" t="s">
        <v>963</v>
      </c>
      <c r="I9" s="129">
        <v>65889</v>
      </c>
      <c r="J9" s="126" t="s">
        <v>1108</v>
      </c>
      <c r="K9" s="126" t="s">
        <v>0</v>
      </c>
    </row>
    <row r="10" spans="1:11" x14ac:dyDescent="0.25">
      <c r="A10" s="126" t="s">
        <v>205</v>
      </c>
      <c r="B10" s="126" t="s">
        <v>6</v>
      </c>
      <c r="C10" s="127" t="s">
        <v>1217</v>
      </c>
      <c r="D10" s="130">
        <v>20655.3</v>
      </c>
      <c r="E10" s="126">
        <v>5.0804999999999998</v>
      </c>
      <c r="F10" s="126" t="s">
        <v>961</v>
      </c>
      <c r="G10" s="126" t="s">
        <v>1136</v>
      </c>
      <c r="H10" s="126" t="s">
        <v>963</v>
      </c>
      <c r="I10" s="129">
        <v>104939.25</v>
      </c>
      <c r="J10" s="126" t="s">
        <v>1108</v>
      </c>
      <c r="K10" s="126" t="s">
        <v>0</v>
      </c>
    </row>
    <row r="11" spans="1:11" x14ac:dyDescent="0.25">
      <c r="A11" s="126" t="s">
        <v>219</v>
      </c>
      <c r="B11" s="126" t="s">
        <v>6</v>
      </c>
      <c r="C11" s="127" t="s">
        <v>220</v>
      </c>
      <c r="D11" s="130">
        <v>13047.21</v>
      </c>
      <c r="E11" s="126">
        <v>5.9180000000000001</v>
      </c>
      <c r="F11" s="126" t="s">
        <v>968</v>
      </c>
      <c r="G11" s="126" t="s">
        <v>1137</v>
      </c>
      <c r="H11" s="126" t="s">
        <v>970</v>
      </c>
      <c r="I11" s="129">
        <v>77213.38</v>
      </c>
      <c r="J11" s="126" t="s">
        <v>1108</v>
      </c>
      <c r="K11" s="126" t="s">
        <v>0</v>
      </c>
    </row>
    <row r="12" spans="1:11" x14ac:dyDescent="0.25">
      <c r="A12" s="126" t="s">
        <v>210</v>
      </c>
      <c r="B12" s="126" t="s">
        <v>6</v>
      </c>
      <c r="C12" s="127" t="s">
        <v>125</v>
      </c>
      <c r="D12" s="130">
        <v>6217.84</v>
      </c>
      <c r="E12" s="126">
        <v>5.0804999999999998</v>
      </c>
      <c r="F12" s="126" t="s">
        <v>961</v>
      </c>
      <c r="G12" s="126" t="s">
        <v>1148</v>
      </c>
      <c r="H12" s="126" t="s">
        <v>963</v>
      </c>
      <c r="I12" s="129">
        <v>31589.73</v>
      </c>
      <c r="J12" s="126" t="s">
        <v>1108</v>
      </c>
      <c r="K12" s="126" t="s">
        <v>0</v>
      </c>
    </row>
    <row r="13" spans="1:11" x14ac:dyDescent="0.25">
      <c r="A13" s="126" t="s">
        <v>217</v>
      </c>
      <c r="B13" s="126" t="s">
        <v>6</v>
      </c>
      <c r="C13" s="127" t="s">
        <v>218</v>
      </c>
      <c r="D13" s="130">
        <v>7030</v>
      </c>
      <c r="E13" s="148">
        <v>4.5084999999999997</v>
      </c>
      <c r="F13" s="126" t="s">
        <v>987</v>
      </c>
      <c r="G13" s="126" t="s">
        <v>1151</v>
      </c>
      <c r="H13" s="126" t="s">
        <v>1152</v>
      </c>
      <c r="I13" s="149">
        <v>31694.76</v>
      </c>
      <c r="J13" s="126" t="s">
        <v>1108</v>
      </c>
      <c r="K13" s="126" t="s">
        <v>0</v>
      </c>
    </row>
    <row r="14" spans="1:11" x14ac:dyDescent="0.25">
      <c r="A14" s="126" t="s">
        <v>237</v>
      </c>
      <c r="B14" s="126" t="s">
        <v>6</v>
      </c>
      <c r="C14" s="127" t="s">
        <v>1219</v>
      </c>
      <c r="D14" s="143">
        <v>2126</v>
      </c>
      <c r="E14" s="126">
        <v>6.2765000000000004</v>
      </c>
      <c r="F14" s="126" t="s">
        <v>796</v>
      </c>
      <c r="G14" s="126" t="s">
        <v>1153</v>
      </c>
      <c r="H14" s="126" t="s">
        <v>798</v>
      </c>
      <c r="I14" s="129">
        <v>13343.83</v>
      </c>
      <c r="J14" s="126" t="s">
        <v>1108</v>
      </c>
      <c r="K14" s="126" t="s">
        <v>0</v>
      </c>
    </row>
    <row r="15" spans="1:11" hidden="1" x14ac:dyDescent="0.25">
      <c r="A15" s="126" t="s">
        <v>214</v>
      </c>
      <c r="B15" s="126" t="s">
        <v>6</v>
      </c>
      <c r="C15" s="127" t="s">
        <v>212</v>
      </c>
      <c r="D15" s="130">
        <v>232500</v>
      </c>
      <c r="E15" s="126">
        <v>5.4589999999999996</v>
      </c>
      <c r="F15" s="126" t="s">
        <v>1096</v>
      </c>
      <c r="G15" s="126" t="s">
        <v>1162</v>
      </c>
      <c r="H15" s="126" t="s">
        <v>769</v>
      </c>
      <c r="I15" s="129">
        <v>1269217.5</v>
      </c>
      <c r="J15" s="126" t="s">
        <v>1108</v>
      </c>
      <c r="K15" s="126" t="s">
        <v>3</v>
      </c>
    </row>
    <row r="16" spans="1:11" hidden="1" x14ac:dyDescent="0.25">
      <c r="A16" s="126" t="s">
        <v>215</v>
      </c>
      <c r="B16" s="126" t="s">
        <v>6</v>
      </c>
      <c r="C16" s="127" t="s">
        <v>212</v>
      </c>
      <c r="D16" s="130">
        <v>23215.24</v>
      </c>
      <c r="E16" s="126">
        <v>5.3810000000000002</v>
      </c>
      <c r="F16" s="126" t="s">
        <v>1163</v>
      </c>
      <c r="G16" s="126" t="s">
        <v>1164</v>
      </c>
      <c r="H16" s="126" t="s">
        <v>1165</v>
      </c>
      <c r="I16" s="129">
        <v>124921.2</v>
      </c>
      <c r="J16" s="126" t="s">
        <v>1108</v>
      </c>
      <c r="K16" s="126" t="s">
        <v>3</v>
      </c>
    </row>
    <row r="17" spans="1:11" x14ac:dyDescent="0.25">
      <c r="A17" s="126" t="s">
        <v>213</v>
      </c>
      <c r="B17" s="126" t="s">
        <v>6</v>
      </c>
      <c r="C17" s="127" t="s">
        <v>1220</v>
      </c>
      <c r="D17" s="143">
        <v>76461</v>
      </c>
      <c r="E17" s="126">
        <v>6.0065</v>
      </c>
      <c r="F17" s="126" t="s">
        <v>772</v>
      </c>
      <c r="G17" s="126" t="s">
        <v>1166</v>
      </c>
      <c r="H17" s="126" t="s">
        <v>773</v>
      </c>
      <c r="I17" s="129">
        <v>459262.99</v>
      </c>
      <c r="J17" s="126" t="s">
        <v>1108</v>
      </c>
      <c r="K17" s="126" t="s">
        <v>0</v>
      </c>
    </row>
    <row r="18" spans="1:11" x14ac:dyDescent="0.25">
      <c r="A18" s="126" t="s">
        <v>226</v>
      </c>
      <c r="B18" s="126" t="s">
        <v>6</v>
      </c>
      <c r="C18" s="127" t="s">
        <v>1221</v>
      </c>
      <c r="D18" s="143">
        <v>136100</v>
      </c>
      <c r="E18" s="126">
        <v>6.4595000000000002</v>
      </c>
      <c r="F18" s="126" t="s">
        <v>1119</v>
      </c>
      <c r="G18" s="126" t="s">
        <v>1167</v>
      </c>
      <c r="H18" s="126" t="s">
        <v>928</v>
      </c>
      <c r="I18" s="129">
        <v>879137.95</v>
      </c>
      <c r="J18" s="126" t="s">
        <v>1108</v>
      </c>
      <c r="K18" s="126" t="s">
        <v>0</v>
      </c>
    </row>
    <row r="19" spans="1:11" x14ac:dyDescent="0.25">
      <c r="A19" s="126" t="s">
        <v>234</v>
      </c>
      <c r="B19" s="126" t="s">
        <v>6</v>
      </c>
      <c r="C19" s="127" t="s">
        <v>125</v>
      </c>
      <c r="D19" s="130">
        <v>90000</v>
      </c>
      <c r="E19" s="126">
        <v>5.1580000000000004</v>
      </c>
      <c r="F19" s="126" t="s">
        <v>823</v>
      </c>
      <c r="G19" s="126" t="s">
        <v>1168</v>
      </c>
      <c r="H19" s="126" t="s">
        <v>955</v>
      </c>
      <c r="I19" s="129">
        <v>464220</v>
      </c>
      <c r="J19" s="126" t="s">
        <v>1108</v>
      </c>
      <c r="K19" s="126" t="s">
        <v>0</v>
      </c>
    </row>
    <row r="20" spans="1:11" x14ac:dyDescent="0.25">
      <c r="A20" s="126" t="s">
        <v>225</v>
      </c>
      <c r="B20" s="126" t="s">
        <v>6</v>
      </c>
      <c r="C20" s="127" t="s">
        <v>170</v>
      </c>
      <c r="D20" s="130">
        <v>211519.05</v>
      </c>
      <c r="E20" s="126">
        <v>5.4470000000000001</v>
      </c>
      <c r="F20" s="126" t="s">
        <v>1119</v>
      </c>
      <c r="G20" s="126" t="s">
        <v>1169</v>
      </c>
      <c r="H20" s="126" t="s">
        <v>928</v>
      </c>
      <c r="I20" s="129">
        <v>1152144.26</v>
      </c>
      <c r="J20" s="126" t="s">
        <v>1108</v>
      </c>
      <c r="K20" s="126" t="s">
        <v>0</v>
      </c>
    </row>
    <row r="21" spans="1:11" x14ac:dyDescent="0.25">
      <c r="A21" s="126" t="s">
        <v>230</v>
      </c>
      <c r="B21" s="126" t="s">
        <v>6</v>
      </c>
      <c r="C21" s="127" t="s">
        <v>231</v>
      </c>
      <c r="D21" s="130">
        <v>76869.86</v>
      </c>
      <c r="E21" s="126">
        <v>5.4470000000000001</v>
      </c>
      <c r="F21" s="126" t="s">
        <v>1119</v>
      </c>
      <c r="G21" s="126" t="s">
        <v>1170</v>
      </c>
      <c r="H21" s="126" t="s">
        <v>928</v>
      </c>
      <c r="I21" s="129">
        <v>418710.12</v>
      </c>
      <c r="J21" s="126" t="s">
        <v>1108</v>
      </c>
      <c r="K21" s="126" t="s">
        <v>0</v>
      </c>
    </row>
    <row r="22" spans="1:11" x14ac:dyDescent="0.25">
      <c r="A22" s="126" t="s">
        <v>232</v>
      </c>
      <c r="B22" s="126" t="s">
        <v>6</v>
      </c>
      <c r="C22" s="127" t="s">
        <v>233</v>
      </c>
      <c r="D22" s="134">
        <v>40000</v>
      </c>
      <c r="E22" s="126">
        <v>5.8925000000000001</v>
      </c>
      <c r="F22" s="126" t="s">
        <v>919</v>
      </c>
      <c r="G22" s="126" t="s">
        <v>1173</v>
      </c>
      <c r="H22" s="126" t="s">
        <v>1174</v>
      </c>
      <c r="I22" s="129">
        <v>235700</v>
      </c>
      <c r="J22" s="126" t="s">
        <v>1108</v>
      </c>
      <c r="K22" s="126" t="s">
        <v>0</v>
      </c>
    </row>
    <row r="23" spans="1:11" x14ac:dyDescent="0.25">
      <c r="A23" s="126" t="s">
        <v>235</v>
      </c>
      <c r="B23" s="126" t="s">
        <v>6</v>
      </c>
      <c r="C23" s="127" t="s">
        <v>1214</v>
      </c>
      <c r="D23" s="130">
        <v>5967.9</v>
      </c>
      <c r="E23" s="126">
        <v>5.12</v>
      </c>
      <c r="F23" s="126" t="s">
        <v>1098</v>
      </c>
      <c r="G23" s="126" t="s">
        <v>1175</v>
      </c>
      <c r="H23" s="126" t="s">
        <v>1100</v>
      </c>
      <c r="I23" s="129">
        <v>30555.64</v>
      </c>
      <c r="J23" s="126" t="s">
        <v>1108</v>
      </c>
      <c r="K23" s="126" t="s">
        <v>0</v>
      </c>
    </row>
    <row r="24" spans="1:11" x14ac:dyDescent="0.25">
      <c r="A24" s="126" t="s">
        <v>300</v>
      </c>
      <c r="B24" s="126" t="s">
        <v>6</v>
      </c>
      <c r="C24" s="127" t="s">
        <v>125</v>
      </c>
      <c r="D24" s="130">
        <v>6530</v>
      </c>
      <c r="E24" s="126">
        <v>4.5034999999999998</v>
      </c>
      <c r="F24" s="126" t="s">
        <v>1005</v>
      </c>
      <c r="G24" s="126" t="s">
        <v>1191</v>
      </c>
      <c r="H24" s="126" t="s">
        <v>1007</v>
      </c>
      <c r="I24" s="129">
        <v>29407.85</v>
      </c>
      <c r="J24" s="126" t="s">
        <v>1108</v>
      </c>
      <c r="K24" s="126" t="s">
        <v>0</v>
      </c>
    </row>
    <row r="25" spans="1:11" x14ac:dyDescent="0.25">
      <c r="A25" s="126" t="s">
        <v>299</v>
      </c>
      <c r="B25" s="126" t="s">
        <v>6</v>
      </c>
      <c r="C25" s="127" t="s">
        <v>1214</v>
      </c>
      <c r="D25" s="130">
        <v>308910.37</v>
      </c>
      <c r="E25" s="126">
        <v>5.4470000000000001</v>
      </c>
      <c r="F25" s="126" t="s">
        <v>1119</v>
      </c>
      <c r="G25" s="126" t="s">
        <v>1120</v>
      </c>
      <c r="H25" s="126" t="s">
        <v>928</v>
      </c>
      <c r="I25" s="129">
        <v>1682634.78</v>
      </c>
      <c r="J25" s="126" t="s">
        <v>1108</v>
      </c>
      <c r="K25" s="126" t="s">
        <v>0</v>
      </c>
    </row>
    <row r="26" spans="1:11" hidden="1" x14ac:dyDescent="0.25">
      <c r="A26" s="44" t="s">
        <v>102</v>
      </c>
      <c r="B26" s="44">
        <v>24</v>
      </c>
      <c r="C26" s="44"/>
      <c r="D26" s="44"/>
      <c r="E26" s="44"/>
      <c r="F26" s="45"/>
      <c r="G26" s="46"/>
      <c r="H26" s="47"/>
      <c r="I26" s="48">
        <f>SUM(I2:I25)</f>
        <v>8609159.1999999993</v>
      </c>
      <c r="J26" s="48"/>
      <c r="K26" s="44"/>
    </row>
    <row r="28" spans="1:11" x14ac:dyDescent="0.25">
      <c r="C28" s="94" t="s">
        <v>103</v>
      </c>
      <c r="D28" s="95"/>
      <c r="E28" s="95"/>
      <c r="F28" s="95"/>
      <c r="G28" s="95"/>
      <c r="H28" s="95"/>
      <c r="I28" s="96"/>
    </row>
    <row r="29" spans="1:11" ht="30" x14ac:dyDescent="0.25">
      <c r="C29" s="49" t="s">
        <v>26</v>
      </c>
      <c r="D29" s="49" t="s">
        <v>36</v>
      </c>
      <c r="E29" s="50" t="s">
        <v>28</v>
      </c>
      <c r="F29" s="49" t="s">
        <v>3</v>
      </c>
      <c r="G29" s="51" t="s">
        <v>0</v>
      </c>
      <c r="H29" s="52" t="s">
        <v>104</v>
      </c>
      <c r="I29" s="53" t="s">
        <v>29</v>
      </c>
    </row>
    <row r="30" spans="1:11" x14ac:dyDescent="0.25">
      <c r="C30" s="54" t="s">
        <v>31</v>
      </c>
      <c r="D30" s="55">
        <v>0</v>
      </c>
      <c r="E30" s="55">
        <v>0</v>
      </c>
      <c r="F30" s="55">
        <v>2</v>
      </c>
      <c r="G30" s="56">
        <v>19</v>
      </c>
      <c r="H30" s="57">
        <v>8419021.7699999996</v>
      </c>
      <c r="I30" s="28">
        <v>0</v>
      </c>
    </row>
    <row r="31" spans="1:11" x14ac:dyDescent="0.25">
      <c r="C31" s="54" t="s">
        <v>32</v>
      </c>
      <c r="D31" s="55">
        <v>0</v>
      </c>
      <c r="E31" s="55">
        <v>0</v>
      </c>
      <c r="F31" s="55">
        <v>0</v>
      </c>
      <c r="G31" s="56">
        <v>0</v>
      </c>
      <c r="H31" s="57">
        <v>0</v>
      </c>
      <c r="I31" s="28">
        <v>0</v>
      </c>
    </row>
    <row r="32" spans="1:11" x14ac:dyDescent="0.25">
      <c r="C32" s="54" t="s">
        <v>33</v>
      </c>
      <c r="D32" s="55">
        <v>0</v>
      </c>
      <c r="E32" s="55">
        <v>0</v>
      </c>
      <c r="F32" s="55">
        <v>0</v>
      </c>
      <c r="G32" s="56">
        <v>0</v>
      </c>
      <c r="H32" s="57">
        <v>0</v>
      </c>
      <c r="I32" s="28">
        <v>0</v>
      </c>
    </row>
    <row r="33" spans="3:9" x14ac:dyDescent="0.25">
      <c r="C33" s="54" t="s">
        <v>34</v>
      </c>
      <c r="D33" s="55">
        <v>0</v>
      </c>
      <c r="E33" s="55">
        <v>0</v>
      </c>
      <c r="F33" s="55">
        <v>0</v>
      </c>
      <c r="G33" s="56">
        <v>0</v>
      </c>
      <c r="H33" s="57">
        <v>0</v>
      </c>
      <c r="I33" s="28">
        <v>0</v>
      </c>
    </row>
    <row r="34" spans="3:9" x14ac:dyDescent="0.25">
      <c r="C34" s="54" t="s">
        <v>105</v>
      </c>
      <c r="D34" s="55">
        <v>0</v>
      </c>
      <c r="E34" s="55">
        <v>0</v>
      </c>
      <c r="F34" s="55">
        <v>0</v>
      </c>
      <c r="G34" s="56">
        <v>0</v>
      </c>
      <c r="H34" s="57">
        <v>0</v>
      </c>
      <c r="I34" s="28">
        <v>0</v>
      </c>
    </row>
    <row r="35" spans="3:9" x14ac:dyDescent="0.25">
      <c r="C35" s="54" t="s">
        <v>8</v>
      </c>
      <c r="D35" s="55">
        <v>0</v>
      </c>
      <c r="E35" s="55">
        <v>0</v>
      </c>
      <c r="F35" s="55">
        <v>0</v>
      </c>
      <c r="G35" s="56">
        <v>3</v>
      </c>
      <c r="H35" s="57">
        <v>190137.43</v>
      </c>
      <c r="I35" s="28">
        <v>0</v>
      </c>
    </row>
    <row r="36" spans="3:9" x14ac:dyDescent="0.25">
      <c r="C36" s="58" t="s">
        <v>35</v>
      </c>
      <c r="D36" s="59">
        <f>SUM(D30:D35)</f>
        <v>0</v>
      </c>
      <c r="E36" s="59">
        <f>SUM(E30:E35)</f>
        <v>0</v>
      </c>
      <c r="F36" s="59">
        <f>SUM(F30:F35)</f>
        <v>2</v>
      </c>
      <c r="G36" s="59">
        <f t="shared" ref="G36:I36" si="0">SUM(G30:G35)</f>
        <v>22</v>
      </c>
      <c r="H36" s="60">
        <f t="shared" si="0"/>
        <v>8609159.1999999993</v>
      </c>
      <c r="I36" s="59">
        <f t="shared" si="0"/>
        <v>0</v>
      </c>
    </row>
  </sheetData>
  <autoFilter ref="A1:K26" xr:uid="{536F2A15-1D6B-4C2D-9D91-C91CC1395815}">
    <filterColumn colId="10">
      <filters>
        <filter val="INEXIGIBILIDADE"/>
      </filters>
    </filterColumn>
  </autoFilter>
  <mergeCells count="1">
    <mergeCell ref="C28:I2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75AD-42EC-4250-824D-18703671AFE4}">
  <dimension ref="A1:G20"/>
  <sheetViews>
    <sheetView topLeftCell="A4" workbookViewId="0">
      <selection activeCell="F14" sqref="F14"/>
    </sheetView>
  </sheetViews>
  <sheetFormatPr defaultColWidth="20.42578125" defaultRowHeight="15" x14ac:dyDescent="0.25"/>
  <sheetData>
    <row r="1" spans="1:7" x14ac:dyDescent="0.25">
      <c r="A1" s="91" t="s">
        <v>25</v>
      </c>
      <c r="B1" s="92"/>
      <c r="C1" s="92"/>
      <c r="D1" s="92"/>
      <c r="E1" s="92"/>
      <c r="F1" s="92"/>
      <c r="G1" s="92"/>
    </row>
    <row r="2" spans="1:7" ht="25.5" x14ac:dyDescent="0.25">
      <c r="A2" s="3" t="s">
        <v>26</v>
      </c>
      <c r="B2" s="4" t="s">
        <v>27</v>
      </c>
      <c r="C2" s="4" t="s">
        <v>28</v>
      </c>
      <c r="D2" s="4" t="s">
        <v>3</v>
      </c>
      <c r="E2" s="4" t="s">
        <v>0</v>
      </c>
      <c r="F2" s="4" t="s">
        <v>29</v>
      </c>
      <c r="G2" s="5" t="s">
        <v>30</v>
      </c>
    </row>
    <row r="3" spans="1:7" x14ac:dyDescent="0.25">
      <c r="A3" s="6" t="s">
        <v>31</v>
      </c>
      <c r="B3" s="7">
        <v>0</v>
      </c>
      <c r="C3" s="7">
        <v>0</v>
      </c>
      <c r="D3" s="8">
        <v>9</v>
      </c>
      <c r="E3" s="7">
        <v>46</v>
      </c>
      <c r="F3" s="7">
        <v>0</v>
      </c>
      <c r="G3" s="7">
        <f>SUM(B3:F3)</f>
        <v>55</v>
      </c>
    </row>
    <row r="4" spans="1:7" x14ac:dyDescent="0.25">
      <c r="A4" s="6" t="s">
        <v>32</v>
      </c>
      <c r="B4" s="7">
        <v>0</v>
      </c>
      <c r="C4" s="7">
        <v>0</v>
      </c>
      <c r="D4" s="9">
        <v>0</v>
      </c>
      <c r="E4" s="9">
        <v>0</v>
      </c>
      <c r="F4" s="7">
        <v>0</v>
      </c>
      <c r="G4" s="7">
        <f>SUM(B4:F4)</f>
        <v>0</v>
      </c>
    </row>
    <row r="5" spans="1:7" x14ac:dyDescent="0.25">
      <c r="A5" s="6" t="s">
        <v>33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f>SUM(B5:F5)</f>
        <v>0</v>
      </c>
    </row>
    <row r="6" spans="1:7" x14ac:dyDescent="0.25">
      <c r="A6" s="6" t="s">
        <v>34</v>
      </c>
      <c r="B6" s="7">
        <v>0</v>
      </c>
      <c r="C6" s="7">
        <v>0</v>
      </c>
      <c r="D6" s="7">
        <v>24</v>
      </c>
      <c r="E6" s="7">
        <v>195</v>
      </c>
      <c r="F6" s="7">
        <v>0</v>
      </c>
      <c r="G6" s="7">
        <f>SUM(B6:F6)</f>
        <v>219</v>
      </c>
    </row>
    <row r="7" spans="1:7" x14ac:dyDescent="0.25">
      <c r="A7" s="6" t="s">
        <v>713</v>
      </c>
      <c r="B7" s="7">
        <v>0</v>
      </c>
      <c r="C7" s="7">
        <v>0</v>
      </c>
      <c r="D7" s="7">
        <v>0</v>
      </c>
      <c r="E7" s="7">
        <v>1</v>
      </c>
      <c r="F7" s="7">
        <v>0</v>
      </c>
      <c r="G7" s="7">
        <f>SUM(B7:F7)</f>
        <v>1</v>
      </c>
    </row>
    <row r="8" spans="1:7" x14ac:dyDescent="0.25">
      <c r="A8" s="6" t="s">
        <v>8</v>
      </c>
      <c r="B8" s="7">
        <v>0</v>
      </c>
      <c r="C8" s="7">
        <v>0</v>
      </c>
      <c r="D8" s="7">
        <v>0</v>
      </c>
      <c r="E8" s="7">
        <v>6</v>
      </c>
      <c r="F8" s="7">
        <v>0</v>
      </c>
      <c r="G8" s="7">
        <f>SUM(B8:F8)</f>
        <v>6</v>
      </c>
    </row>
    <row r="9" spans="1:7" x14ac:dyDescent="0.25">
      <c r="A9" s="62" t="s">
        <v>35</v>
      </c>
      <c r="B9" s="61">
        <f t="shared" ref="B9:E9" si="0">SUM(B3:B8)</f>
        <v>0</v>
      </c>
      <c r="C9" s="61">
        <f>SUM(C3:C8)</f>
        <v>0</v>
      </c>
      <c r="D9" s="61">
        <f>SUM(D3:D8)</f>
        <v>33</v>
      </c>
      <c r="E9" s="61">
        <f t="shared" si="0"/>
        <v>248</v>
      </c>
      <c r="F9" s="61">
        <f>SUM(F3:F8)</f>
        <v>0</v>
      </c>
      <c r="G9" s="61">
        <f t="shared" ref="G9" si="1">SUM(B9:F9)</f>
        <v>281</v>
      </c>
    </row>
    <row r="10" spans="1:7" x14ac:dyDescent="0.25">
      <c r="A10" s="10"/>
      <c r="B10" s="11"/>
      <c r="C10" s="11"/>
      <c r="D10" s="11"/>
      <c r="E10" s="11"/>
      <c r="F10" s="11"/>
      <c r="G10" s="11"/>
    </row>
    <row r="11" spans="1:7" x14ac:dyDescent="0.25">
      <c r="A11" s="10"/>
      <c r="B11" s="11"/>
      <c r="C11" s="11"/>
      <c r="D11" s="11"/>
      <c r="E11" s="11"/>
      <c r="F11" s="11"/>
      <c r="G11" s="11"/>
    </row>
    <row r="12" spans="1:7" x14ac:dyDescent="0.25">
      <c r="A12" s="91" t="s">
        <v>106</v>
      </c>
      <c r="B12" s="92"/>
      <c r="C12" s="92"/>
      <c r="D12" s="92"/>
      <c r="E12" s="92"/>
      <c r="F12" s="92"/>
      <c r="G12" s="92"/>
    </row>
    <row r="13" spans="1:7" ht="25.5" x14ac:dyDescent="0.25">
      <c r="A13" s="3" t="s">
        <v>26</v>
      </c>
      <c r="B13" s="4" t="s">
        <v>36</v>
      </c>
      <c r="C13" s="4" t="s">
        <v>28</v>
      </c>
      <c r="D13" s="4" t="s">
        <v>3</v>
      </c>
      <c r="E13" s="4" t="s">
        <v>0</v>
      </c>
      <c r="F13" s="4" t="s">
        <v>29</v>
      </c>
      <c r="G13" s="5" t="s">
        <v>30</v>
      </c>
    </row>
    <row r="14" spans="1:7" x14ac:dyDescent="0.25">
      <c r="A14" s="6" t="s">
        <v>31</v>
      </c>
      <c r="B14" s="64">
        <v>0</v>
      </c>
      <c r="C14" s="64">
        <v>0</v>
      </c>
      <c r="D14" s="64">
        <v>6467278.7599999998</v>
      </c>
      <c r="E14" s="64">
        <v>20300546.449999999</v>
      </c>
      <c r="F14" s="64">
        <v>0</v>
      </c>
      <c r="G14" s="65">
        <f>SUM(B14:F14)</f>
        <v>26767825.210000001</v>
      </c>
    </row>
    <row r="15" spans="1:7" x14ac:dyDescent="0.25">
      <c r="A15" s="6" t="s">
        <v>32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f>SUM(B15:F15)</f>
        <v>0</v>
      </c>
    </row>
    <row r="16" spans="1:7" x14ac:dyDescent="0.25">
      <c r="A16" s="6" t="s">
        <v>33</v>
      </c>
      <c r="B16" s="64">
        <v>0</v>
      </c>
      <c r="C16" s="64">
        <v>0</v>
      </c>
      <c r="D16" s="66">
        <v>0</v>
      </c>
      <c r="E16" s="66">
        <v>0</v>
      </c>
      <c r="F16" s="66">
        <v>0</v>
      </c>
      <c r="G16" s="64">
        <f>SUM(B16:F16)</f>
        <v>0</v>
      </c>
    </row>
    <row r="17" spans="1:7" x14ac:dyDescent="0.25">
      <c r="A17" s="6" t="s">
        <v>34</v>
      </c>
      <c r="B17" s="64">
        <v>0</v>
      </c>
      <c r="C17" s="64">
        <v>0</v>
      </c>
      <c r="D17" s="67">
        <v>218481.19</v>
      </c>
      <c r="E17" s="64">
        <v>3301556.37</v>
      </c>
      <c r="F17" s="64">
        <v>0</v>
      </c>
      <c r="G17" s="65">
        <f>SUM(B17:F17)</f>
        <v>3520037.56</v>
      </c>
    </row>
    <row r="18" spans="1:7" x14ac:dyDescent="0.25">
      <c r="A18" s="6" t="s">
        <v>713</v>
      </c>
      <c r="B18" s="64">
        <v>0</v>
      </c>
      <c r="C18" s="64">
        <v>0</v>
      </c>
      <c r="D18" s="67">
        <v>0</v>
      </c>
      <c r="E18" s="64">
        <v>15458.18</v>
      </c>
      <c r="F18" s="64">
        <v>0</v>
      </c>
      <c r="G18" s="65">
        <v>15458.18</v>
      </c>
    </row>
    <row r="19" spans="1:7" x14ac:dyDescent="0.25">
      <c r="A19" s="6" t="s">
        <v>8</v>
      </c>
      <c r="B19" s="64">
        <v>0</v>
      </c>
      <c r="C19" s="64">
        <v>0</v>
      </c>
      <c r="D19" s="67">
        <v>0</v>
      </c>
      <c r="E19" s="67">
        <v>864597.39</v>
      </c>
      <c r="F19" s="67">
        <v>0</v>
      </c>
      <c r="G19" s="65">
        <f>SUM(B19:F19)</f>
        <v>864597.39</v>
      </c>
    </row>
    <row r="20" spans="1:7" x14ac:dyDescent="0.25">
      <c r="A20" s="62" t="s">
        <v>35</v>
      </c>
      <c r="B20" s="63">
        <f t="shared" ref="B20:F20" si="2">SUM(B14:B19)</f>
        <v>0</v>
      </c>
      <c r="C20" s="63">
        <f t="shared" si="2"/>
        <v>0</v>
      </c>
      <c r="D20" s="63">
        <f t="shared" si="2"/>
        <v>6685759.9500000002</v>
      </c>
      <c r="E20" s="63">
        <f t="shared" si="2"/>
        <v>24482158.390000001</v>
      </c>
      <c r="F20" s="63">
        <f t="shared" si="2"/>
        <v>0</v>
      </c>
      <c r="G20" s="63">
        <f t="shared" ref="G20" si="3">SUM(B20:F20)</f>
        <v>31167918.34</v>
      </c>
    </row>
  </sheetData>
  <mergeCells count="2">
    <mergeCell ref="A1:G1"/>
    <mergeCell ref="A12:G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849A-DE61-43BC-A4BE-61D2BA217AD3}">
  <dimension ref="A1:K15"/>
  <sheetViews>
    <sheetView workbookViewId="0">
      <selection activeCell="G13" sqref="G13"/>
    </sheetView>
  </sheetViews>
  <sheetFormatPr defaultColWidth="28.85546875" defaultRowHeight="15" x14ac:dyDescent="0.25"/>
  <cols>
    <col min="1" max="1" width="20" bestFit="1" customWidth="1"/>
    <col min="2" max="2" width="9.140625" bestFit="1" customWidth="1"/>
    <col min="3" max="3" width="24.140625" bestFit="1" customWidth="1"/>
    <col min="4" max="4" width="22.42578125" bestFit="1" customWidth="1"/>
    <col min="5" max="5" width="6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3.7109375" bestFit="1" customWidth="1"/>
    <col min="10" max="10" width="18.7109375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26" t="s">
        <v>503</v>
      </c>
      <c r="B2" s="126" t="s">
        <v>1</v>
      </c>
      <c r="C2" s="127" t="s">
        <v>504</v>
      </c>
      <c r="D2" s="130">
        <v>7500</v>
      </c>
      <c r="E2" s="126">
        <v>4.1870000000000003</v>
      </c>
      <c r="F2" s="126" t="s">
        <v>739</v>
      </c>
      <c r="G2" s="126" t="s">
        <v>1192</v>
      </c>
      <c r="H2" s="126" t="s">
        <v>740</v>
      </c>
      <c r="I2" s="129">
        <v>31402.5</v>
      </c>
      <c r="J2" s="126" t="s">
        <v>717</v>
      </c>
      <c r="K2" s="126" t="s">
        <v>0</v>
      </c>
    </row>
    <row r="3" spans="1:11" x14ac:dyDescent="0.25">
      <c r="A3" s="126" t="s">
        <v>501</v>
      </c>
      <c r="B3" s="126" t="s">
        <v>1</v>
      </c>
      <c r="C3" s="127" t="s">
        <v>502</v>
      </c>
      <c r="D3" s="130">
        <v>26600.36</v>
      </c>
      <c r="E3" s="126">
        <v>5.1609999999999996</v>
      </c>
      <c r="F3" s="126" t="s">
        <v>884</v>
      </c>
      <c r="G3" s="126" t="s">
        <v>885</v>
      </c>
      <c r="H3" s="126" t="s">
        <v>886</v>
      </c>
      <c r="I3" s="129">
        <v>137284.45000000001</v>
      </c>
      <c r="J3" s="126" t="s">
        <v>717</v>
      </c>
      <c r="K3" s="126" t="s">
        <v>0</v>
      </c>
    </row>
    <row r="4" spans="1:11" x14ac:dyDescent="0.25">
      <c r="A4" s="126" t="s">
        <v>499</v>
      </c>
      <c r="B4" s="126" t="s">
        <v>1</v>
      </c>
      <c r="C4" s="127" t="s">
        <v>500</v>
      </c>
      <c r="D4" s="130">
        <v>9331</v>
      </c>
      <c r="E4" s="126">
        <v>4.1965000000000003</v>
      </c>
      <c r="F4" s="126" t="s">
        <v>982</v>
      </c>
      <c r="G4" s="126" t="s">
        <v>983</v>
      </c>
      <c r="H4" s="126" t="s">
        <v>984</v>
      </c>
      <c r="I4" s="129">
        <v>39157.54</v>
      </c>
      <c r="J4" s="126" t="s">
        <v>717</v>
      </c>
      <c r="K4" s="126" t="s">
        <v>0</v>
      </c>
    </row>
    <row r="5" spans="1:11" x14ac:dyDescent="0.25">
      <c r="A5" s="44" t="s">
        <v>102</v>
      </c>
      <c r="B5" s="44">
        <v>3</v>
      </c>
      <c r="C5" s="44"/>
      <c r="D5" s="44"/>
      <c r="E5" s="44"/>
      <c r="F5" s="45"/>
      <c r="G5" s="46"/>
      <c r="H5" s="47"/>
      <c r="I5" s="48">
        <f>SUM(I2:I4)</f>
        <v>207844.49000000002</v>
      </c>
      <c r="J5" s="48"/>
      <c r="K5" s="44"/>
    </row>
    <row r="7" spans="1:11" x14ac:dyDescent="0.25">
      <c r="C7" s="94" t="s">
        <v>103</v>
      </c>
      <c r="D7" s="95"/>
      <c r="E7" s="95"/>
      <c r="F7" s="95"/>
      <c r="G7" s="95"/>
      <c r="H7" s="95"/>
      <c r="I7" s="96"/>
    </row>
    <row r="8" spans="1:11" ht="30" x14ac:dyDescent="0.25">
      <c r="C8" s="49" t="s">
        <v>26</v>
      </c>
      <c r="D8" s="49" t="s">
        <v>36</v>
      </c>
      <c r="E8" s="50" t="s">
        <v>28</v>
      </c>
      <c r="F8" s="49" t="s">
        <v>3</v>
      </c>
      <c r="G8" s="51" t="s">
        <v>0</v>
      </c>
      <c r="H8" s="52" t="s">
        <v>104</v>
      </c>
      <c r="I8" s="53" t="s">
        <v>29</v>
      </c>
    </row>
    <row r="9" spans="1:11" x14ac:dyDescent="0.25">
      <c r="C9" s="54" t="s">
        <v>31</v>
      </c>
      <c r="D9" s="55">
        <v>0</v>
      </c>
      <c r="E9" s="55">
        <v>0</v>
      </c>
      <c r="F9" s="55">
        <v>0</v>
      </c>
      <c r="G9" s="56">
        <v>0</v>
      </c>
      <c r="H9" s="57">
        <v>0</v>
      </c>
      <c r="I9" s="28">
        <v>0</v>
      </c>
    </row>
    <row r="10" spans="1:11" x14ac:dyDescent="0.25">
      <c r="C10" s="54" t="s">
        <v>32</v>
      </c>
      <c r="D10" s="55">
        <v>0</v>
      </c>
      <c r="E10" s="55">
        <v>0</v>
      </c>
      <c r="F10" s="55">
        <v>0</v>
      </c>
      <c r="G10" s="56">
        <v>0</v>
      </c>
      <c r="H10" s="57">
        <v>0</v>
      </c>
      <c r="I10" s="28">
        <v>0</v>
      </c>
    </row>
    <row r="11" spans="1:11" x14ac:dyDescent="0.25">
      <c r="C11" s="54" t="s">
        <v>33</v>
      </c>
      <c r="D11" s="55">
        <v>0</v>
      </c>
      <c r="E11" s="55">
        <v>0</v>
      </c>
      <c r="F11" s="55">
        <v>0</v>
      </c>
      <c r="G11" s="56">
        <v>0</v>
      </c>
      <c r="H11" s="57">
        <v>0</v>
      </c>
      <c r="I11" s="28">
        <v>0</v>
      </c>
    </row>
    <row r="12" spans="1:11" x14ac:dyDescent="0.25">
      <c r="C12" s="54" t="s">
        <v>34</v>
      </c>
      <c r="D12" s="55">
        <v>0</v>
      </c>
      <c r="E12" s="55">
        <v>0</v>
      </c>
      <c r="F12" s="55">
        <v>0</v>
      </c>
      <c r="G12" s="55">
        <v>3</v>
      </c>
      <c r="H12" s="57">
        <v>207844.49</v>
      </c>
      <c r="I12" s="28">
        <v>0</v>
      </c>
    </row>
    <row r="13" spans="1:11" x14ac:dyDescent="0.25">
      <c r="C13" s="54" t="s">
        <v>105</v>
      </c>
      <c r="D13" s="55">
        <v>0</v>
      </c>
      <c r="E13" s="55">
        <v>0</v>
      </c>
      <c r="F13" s="55">
        <v>0</v>
      </c>
      <c r="G13" s="56">
        <v>0</v>
      </c>
      <c r="H13" s="57">
        <v>0</v>
      </c>
      <c r="I13" s="28">
        <v>0</v>
      </c>
    </row>
    <row r="14" spans="1:11" x14ac:dyDescent="0.25">
      <c r="C14" s="54" t="s">
        <v>8</v>
      </c>
      <c r="D14" s="55">
        <v>0</v>
      </c>
      <c r="E14" s="55">
        <v>0</v>
      </c>
      <c r="F14" s="55">
        <v>0</v>
      </c>
      <c r="G14" s="56">
        <v>0</v>
      </c>
      <c r="H14" s="57">
        <v>0</v>
      </c>
      <c r="I14" s="28">
        <v>0</v>
      </c>
    </row>
    <row r="15" spans="1:11" x14ac:dyDescent="0.25">
      <c r="C15" s="58" t="s">
        <v>35</v>
      </c>
      <c r="D15" s="59">
        <f>SUM(D9:D14)</f>
        <v>0</v>
      </c>
      <c r="E15" s="59">
        <f>SUM(E9:E14)</f>
        <v>0</v>
      </c>
      <c r="F15" s="59">
        <f>SUM(F9:F14)</f>
        <v>0</v>
      </c>
      <c r="G15" s="59">
        <f t="shared" ref="G15:I15" si="0">SUM(G9:G14)</f>
        <v>3</v>
      </c>
      <c r="H15" s="60">
        <f t="shared" si="0"/>
        <v>207844.49</v>
      </c>
      <c r="I15" s="59">
        <f t="shared" si="0"/>
        <v>0</v>
      </c>
    </row>
  </sheetData>
  <mergeCells count="1">
    <mergeCell ref="C7:I7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FEF9-C745-4E8D-AD56-F008C7E25D01}">
  <dimension ref="A1:K19"/>
  <sheetViews>
    <sheetView workbookViewId="0">
      <selection activeCell="H13" sqref="H13"/>
    </sheetView>
  </sheetViews>
  <sheetFormatPr defaultColWidth="20.5703125" defaultRowHeight="15" x14ac:dyDescent="0.25"/>
  <cols>
    <col min="1" max="1" width="20" bestFit="1" customWidth="1"/>
    <col min="2" max="2" width="9.140625" bestFit="1" customWidth="1"/>
    <col min="3" max="3" width="24.7109375" customWidth="1"/>
    <col min="4" max="4" width="22.7109375" bestFit="1" customWidth="1"/>
    <col min="5" max="5" width="6.5703125" bestFit="1" customWidth="1"/>
    <col min="6" max="6" width="10.140625" bestFit="1" customWidth="1"/>
    <col min="7" max="7" width="18.85546875" customWidth="1"/>
    <col min="8" max="8" width="12.28515625" bestFit="1" customWidth="1"/>
    <col min="9" max="9" width="13.710937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ht="24" x14ac:dyDescent="0.25">
      <c r="A2" s="126" t="s">
        <v>505</v>
      </c>
      <c r="B2" s="126" t="s">
        <v>4</v>
      </c>
      <c r="C2" s="127" t="s">
        <v>469</v>
      </c>
      <c r="D2" s="130">
        <v>1870</v>
      </c>
      <c r="E2" s="126">
        <v>5.6050000000000004</v>
      </c>
      <c r="F2" s="126" t="s">
        <v>824</v>
      </c>
      <c r="G2" s="126" t="s">
        <v>825</v>
      </c>
      <c r="H2" s="126" t="s">
        <v>826</v>
      </c>
      <c r="I2" s="129">
        <v>10481.35</v>
      </c>
      <c r="J2" s="126" t="s">
        <v>717</v>
      </c>
      <c r="K2" s="126" t="s">
        <v>0</v>
      </c>
    </row>
    <row r="3" spans="1:11" x14ac:dyDescent="0.25">
      <c r="A3" s="126" t="s">
        <v>461</v>
      </c>
      <c r="B3" s="126" t="s">
        <v>4</v>
      </c>
      <c r="C3" s="127" t="s">
        <v>457</v>
      </c>
      <c r="D3" s="134">
        <v>500</v>
      </c>
      <c r="E3" s="126">
        <v>4.7064000000000004</v>
      </c>
      <c r="F3" s="126" t="s">
        <v>1005</v>
      </c>
      <c r="G3" s="126" t="s">
        <v>1006</v>
      </c>
      <c r="H3" s="126" t="s">
        <v>1007</v>
      </c>
      <c r="I3" s="129">
        <v>2353.1999999999998</v>
      </c>
      <c r="J3" s="126" t="s">
        <v>717</v>
      </c>
      <c r="K3" s="126" t="s">
        <v>0</v>
      </c>
    </row>
    <row r="4" spans="1:11" ht="24" x14ac:dyDescent="0.25">
      <c r="A4" s="126" t="s">
        <v>247</v>
      </c>
      <c r="B4" s="126" t="s">
        <v>4</v>
      </c>
      <c r="C4" s="127" t="s">
        <v>1209</v>
      </c>
      <c r="D4" s="130">
        <v>55284</v>
      </c>
      <c r="E4" s="126">
        <v>5.2205000000000004</v>
      </c>
      <c r="F4" s="126" t="s">
        <v>862</v>
      </c>
      <c r="G4" s="126" t="s">
        <v>1093</v>
      </c>
      <c r="H4" s="126" t="s">
        <v>864</v>
      </c>
      <c r="I4" s="129">
        <v>288610.12</v>
      </c>
      <c r="J4" s="126" t="s">
        <v>8</v>
      </c>
      <c r="K4" s="126" t="s">
        <v>0</v>
      </c>
    </row>
    <row r="5" spans="1:11" ht="24" x14ac:dyDescent="0.25">
      <c r="A5" s="126" t="s">
        <v>250</v>
      </c>
      <c r="B5" s="126" t="s">
        <v>4</v>
      </c>
      <c r="C5" s="127" t="s">
        <v>251</v>
      </c>
      <c r="D5" s="130">
        <v>30200</v>
      </c>
      <c r="E5" s="126">
        <v>5.5720000000000001</v>
      </c>
      <c r="F5" s="126" t="s">
        <v>1105</v>
      </c>
      <c r="G5" s="126" t="s">
        <v>1106</v>
      </c>
      <c r="H5" s="126" t="s">
        <v>1107</v>
      </c>
      <c r="I5" s="129">
        <v>168274.4</v>
      </c>
      <c r="J5" s="126" t="s">
        <v>1108</v>
      </c>
      <c r="K5" s="126" t="s">
        <v>0</v>
      </c>
    </row>
    <row r="6" spans="1:11" x14ac:dyDescent="0.25">
      <c r="A6" s="126" t="s">
        <v>243</v>
      </c>
      <c r="B6" s="126" t="s">
        <v>4</v>
      </c>
      <c r="C6" s="127" t="s">
        <v>244</v>
      </c>
      <c r="D6" s="135">
        <v>11200</v>
      </c>
      <c r="E6" s="126">
        <v>6.7130000000000001</v>
      </c>
      <c r="F6" s="126" t="s">
        <v>773</v>
      </c>
      <c r="G6" s="126" t="s">
        <v>1139</v>
      </c>
      <c r="H6" s="126" t="s">
        <v>754</v>
      </c>
      <c r="I6" s="129">
        <v>75185.600000000006</v>
      </c>
      <c r="J6" s="126" t="s">
        <v>1108</v>
      </c>
      <c r="K6" s="126" t="s">
        <v>0</v>
      </c>
    </row>
    <row r="7" spans="1:11" ht="24" x14ac:dyDescent="0.25">
      <c r="A7" s="126" t="s">
        <v>245</v>
      </c>
      <c r="B7" s="126" t="s">
        <v>4</v>
      </c>
      <c r="C7" s="127" t="s">
        <v>246</v>
      </c>
      <c r="D7" s="130">
        <v>31000</v>
      </c>
      <c r="E7" s="126">
        <v>5.1494999999999997</v>
      </c>
      <c r="F7" s="126" t="s">
        <v>726</v>
      </c>
      <c r="G7" s="126" t="s">
        <v>1140</v>
      </c>
      <c r="H7" s="126" t="s">
        <v>1141</v>
      </c>
      <c r="I7" s="129">
        <v>159634.5</v>
      </c>
      <c r="J7" s="126" t="s">
        <v>1108</v>
      </c>
      <c r="K7" s="126" t="s">
        <v>0</v>
      </c>
    </row>
    <row r="8" spans="1:11" ht="24" x14ac:dyDescent="0.25">
      <c r="A8" s="126" t="s">
        <v>241</v>
      </c>
      <c r="B8" s="126" t="s">
        <v>4</v>
      </c>
      <c r="C8" s="127" t="s">
        <v>242</v>
      </c>
      <c r="D8" s="143">
        <v>44684.28</v>
      </c>
      <c r="E8" s="126">
        <v>6.1669999999999998</v>
      </c>
      <c r="F8" s="126" t="s">
        <v>1096</v>
      </c>
      <c r="G8" s="126" t="s">
        <v>1171</v>
      </c>
      <c r="H8" s="126" t="s">
        <v>1172</v>
      </c>
      <c r="I8" s="129">
        <v>275567.95</v>
      </c>
      <c r="J8" s="126" t="s">
        <v>1108</v>
      </c>
      <c r="K8" s="126" t="s">
        <v>0</v>
      </c>
    </row>
    <row r="9" spans="1:11" x14ac:dyDescent="0.25">
      <c r="A9" s="44" t="s">
        <v>102</v>
      </c>
      <c r="B9" s="44">
        <v>7</v>
      </c>
      <c r="C9" s="44"/>
      <c r="D9" s="44"/>
      <c r="E9" s="44"/>
      <c r="F9" s="45"/>
      <c r="G9" s="46"/>
      <c r="H9" s="47"/>
      <c r="I9" s="48">
        <f>SUM(I2:I8)</f>
        <v>980107.11999999988</v>
      </c>
      <c r="J9" s="48"/>
      <c r="K9" s="44"/>
    </row>
    <row r="11" spans="1:11" x14ac:dyDescent="0.25">
      <c r="C11" s="94" t="s">
        <v>103</v>
      </c>
      <c r="D11" s="95"/>
      <c r="E11" s="95"/>
      <c r="F11" s="95"/>
      <c r="G11" s="95"/>
      <c r="H11" s="95"/>
      <c r="I11" s="96"/>
    </row>
    <row r="12" spans="1:11" ht="30" x14ac:dyDescent="0.25">
      <c r="C12" s="49" t="s">
        <v>26</v>
      </c>
      <c r="D12" s="49" t="s">
        <v>36</v>
      </c>
      <c r="E12" s="50" t="s">
        <v>28</v>
      </c>
      <c r="F12" s="49" t="s">
        <v>3</v>
      </c>
      <c r="G12" s="51" t="s">
        <v>0</v>
      </c>
      <c r="H12" s="52" t="s">
        <v>104</v>
      </c>
      <c r="I12" s="53" t="s">
        <v>29</v>
      </c>
    </row>
    <row r="13" spans="1:11" x14ac:dyDescent="0.25">
      <c r="C13" s="54" t="s">
        <v>31</v>
      </c>
      <c r="D13" s="55">
        <v>0</v>
      </c>
      <c r="E13" s="55">
        <v>0</v>
      </c>
      <c r="F13" s="55">
        <v>0</v>
      </c>
      <c r="G13" s="56">
        <v>4</v>
      </c>
      <c r="H13" s="57">
        <v>678662.45</v>
      </c>
      <c r="I13" s="28">
        <v>0</v>
      </c>
    </row>
    <row r="14" spans="1:11" x14ac:dyDescent="0.25">
      <c r="C14" s="54" t="s">
        <v>32</v>
      </c>
      <c r="D14" s="55">
        <v>0</v>
      </c>
      <c r="E14" s="55">
        <v>0</v>
      </c>
      <c r="F14" s="55">
        <v>0</v>
      </c>
      <c r="G14" s="56">
        <v>0</v>
      </c>
      <c r="H14" s="57">
        <v>0</v>
      </c>
      <c r="I14" s="28">
        <v>0</v>
      </c>
    </row>
    <row r="15" spans="1:11" x14ac:dyDescent="0.25">
      <c r="C15" s="54" t="s">
        <v>33</v>
      </c>
      <c r="D15" s="55">
        <v>0</v>
      </c>
      <c r="E15" s="55">
        <v>0</v>
      </c>
      <c r="F15" s="55">
        <v>0</v>
      </c>
      <c r="G15" s="56">
        <v>0</v>
      </c>
      <c r="H15" s="57">
        <v>0</v>
      </c>
      <c r="I15" s="28">
        <v>0</v>
      </c>
    </row>
    <row r="16" spans="1:11" x14ac:dyDescent="0.25">
      <c r="C16" s="54" t="s">
        <v>34</v>
      </c>
      <c r="D16" s="55">
        <v>0</v>
      </c>
      <c r="E16" s="55">
        <v>0</v>
      </c>
      <c r="F16" s="55">
        <v>0</v>
      </c>
      <c r="G16" s="56">
        <v>2</v>
      </c>
      <c r="H16" s="57">
        <v>12834.55</v>
      </c>
      <c r="I16" s="28">
        <v>0</v>
      </c>
    </row>
    <row r="17" spans="3:9" x14ac:dyDescent="0.25">
      <c r="C17" s="54" t="s">
        <v>105</v>
      </c>
      <c r="D17" s="55">
        <v>0</v>
      </c>
      <c r="E17" s="55">
        <v>0</v>
      </c>
      <c r="F17" s="55">
        <v>0</v>
      </c>
      <c r="G17" s="56">
        <v>0</v>
      </c>
      <c r="H17" s="57">
        <v>0</v>
      </c>
      <c r="I17" s="28">
        <v>0</v>
      </c>
    </row>
    <row r="18" spans="3:9" x14ac:dyDescent="0.25">
      <c r="C18" s="54" t="s">
        <v>8</v>
      </c>
      <c r="D18" s="55">
        <v>0</v>
      </c>
      <c r="E18" s="55">
        <v>0</v>
      </c>
      <c r="F18" s="55">
        <v>0</v>
      </c>
      <c r="G18" s="56">
        <v>1</v>
      </c>
      <c r="H18" s="57">
        <v>288610.12</v>
      </c>
      <c r="I18" s="28">
        <v>0</v>
      </c>
    </row>
    <row r="19" spans="3:9" x14ac:dyDescent="0.25">
      <c r="C19" s="58" t="s">
        <v>35</v>
      </c>
      <c r="D19" s="59">
        <f>SUM(D13:D18)</f>
        <v>0</v>
      </c>
      <c r="E19" s="59">
        <f>SUM(E13:E18)</f>
        <v>0</v>
      </c>
      <c r="F19" s="59">
        <f>SUM(F13:F18)</f>
        <v>0</v>
      </c>
      <c r="G19" s="59">
        <f t="shared" ref="G19:I19" si="0">SUM(G13:G18)</f>
        <v>7</v>
      </c>
      <c r="H19" s="60">
        <f t="shared" si="0"/>
        <v>980107.12</v>
      </c>
      <c r="I19" s="59">
        <f t="shared" si="0"/>
        <v>0</v>
      </c>
    </row>
  </sheetData>
  <autoFilter ref="A1:K9" xr:uid="{19CA8A08-1577-4BD5-A6AF-AB7B391C42C9}"/>
  <mergeCells count="1">
    <mergeCell ref="C11:I11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BA8C-3D61-4191-A748-69E01F909385}">
  <dimension ref="A1:K22"/>
  <sheetViews>
    <sheetView workbookViewId="0">
      <selection activeCell="J16" sqref="J16"/>
    </sheetView>
  </sheetViews>
  <sheetFormatPr defaultColWidth="22.42578125" defaultRowHeight="15" x14ac:dyDescent="0.25"/>
  <cols>
    <col min="1" max="1" width="20" bestFit="1" customWidth="1"/>
    <col min="2" max="2" width="9.140625" bestFit="1" customWidth="1"/>
    <col min="3" max="3" width="22.28515625" bestFit="1" customWidth="1"/>
    <col min="5" max="5" width="7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7.28515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ht="24" x14ac:dyDescent="0.25">
      <c r="A2" s="126" t="s">
        <v>466</v>
      </c>
      <c r="B2" s="126" t="s">
        <v>9</v>
      </c>
      <c r="C2" s="127" t="s">
        <v>1204</v>
      </c>
      <c r="D2" s="146">
        <v>100000</v>
      </c>
      <c r="E2" s="126">
        <v>5.2488000000000001</v>
      </c>
      <c r="F2" s="126" t="s">
        <v>979</v>
      </c>
      <c r="G2" s="126" t="s">
        <v>980</v>
      </c>
      <c r="H2" s="126" t="s">
        <v>981</v>
      </c>
      <c r="I2" s="129">
        <v>524880</v>
      </c>
      <c r="J2" s="126" t="s">
        <v>717</v>
      </c>
      <c r="K2" s="126" t="s">
        <v>0</v>
      </c>
    </row>
    <row r="3" spans="1:11" x14ac:dyDescent="0.25">
      <c r="A3" s="126" t="s">
        <v>173</v>
      </c>
      <c r="B3" s="126" t="s">
        <v>9</v>
      </c>
      <c r="C3" s="127" t="s">
        <v>174</v>
      </c>
      <c r="D3" s="145">
        <v>24510.05</v>
      </c>
      <c r="E3" s="126">
        <v>5.3951000000000002</v>
      </c>
      <c r="F3" s="126" t="s">
        <v>1109</v>
      </c>
      <c r="G3" s="126" t="s">
        <v>1190</v>
      </c>
      <c r="H3" s="126" t="s">
        <v>961</v>
      </c>
      <c r="I3" s="129">
        <v>132234.17000000001</v>
      </c>
      <c r="J3" s="126" t="s">
        <v>1108</v>
      </c>
      <c r="K3" s="126" t="s">
        <v>0</v>
      </c>
    </row>
    <row r="4" spans="1:11" x14ac:dyDescent="0.25">
      <c r="A4" s="126" t="s">
        <v>183</v>
      </c>
      <c r="B4" s="126" t="s">
        <v>9</v>
      </c>
      <c r="C4" s="127" t="s">
        <v>184</v>
      </c>
      <c r="D4" s="193">
        <v>465</v>
      </c>
      <c r="E4" s="126">
        <v>5.9119999999999999</v>
      </c>
      <c r="F4" s="126" t="s">
        <v>1142</v>
      </c>
      <c r="G4" s="126" t="s">
        <v>1185</v>
      </c>
      <c r="H4" s="126" t="s">
        <v>1147</v>
      </c>
      <c r="I4" s="129">
        <v>2749.08</v>
      </c>
      <c r="J4" s="126" t="s">
        <v>1108</v>
      </c>
      <c r="K4" s="126" t="s">
        <v>3</v>
      </c>
    </row>
    <row r="5" spans="1:11" x14ac:dyDescent="0.25">
      <c r="A5" s="126" t="s">
        <v>186</v>
      </c>
      <c r="B5" s="126" t="s">
        <v>9</v>
      </c>
      <c r="C5" s="127" t="s">
        <v>187</v>
      </c>
      <c r="D5" s="146">
        <v>7375.5</v>
      </c>
      <c r="E5" s="126">
        <v>5.2679999999999998</v>
      </c>
      <c r="F5" s="126" t="s">
        <v>716</v>
      </c>
      <c r="G5" s="126" t="s">
        <v>1154</v>
      </c>
      <c r="H5" s="126" t="s">
        <v>1155</v>
      </c>
      <c r="I5" s="129">
        <v>38854.129999999997</v>
      </c>
      <c r="J5" s="126" t="s">
        <v>1108</v>
      </c>
      <c r="K5" s="126" t="s">
        <v>0</v>
      </c>
    </row>
    <row r="6" spans="1:11" x14ac:dyDescent="0.25">
      <c r="A6" s="126" t="s">
        <v>175</v>
      </c>
      <c r="B6" s="126" t="s">
        <v>9</v>
      </c>
      <c r="C6" s="127" t="s">
        <v>176</v>
      </c>
      <c r="D6" s="193">
        <v>22645.3</v>
      </c>
      <c r="E6" s="126">
        <v>5.7089999999999996</v>
      </c>
      <c r="F6" s="126" t="s">
        <v>1109</v>
      </c>
      <c r="G6" s="126" t="s">
        <v>1157</v>
      </c>
      <c r="H6" s="126" t="s">
        <v>961</v>
      </c>
      <c r="I6" s="129">
        <v>129282.01</v>
      </c>
      <c r="J6" s="126" t="s">
        <v>1108</v>
      </c>
      <c r="K6" s="126" t="s">
        <v>0</v>
      </c>
    </row>
    <row r="7" spans="1:11" x14ac:dyDescent="0.25">
      <c r="A7" s="126" t="s">
        <v>177</v>
      </c>
      <c r="B7" s="126" t="s">
        <v>9</v>
      </c>
      <c r="C7" s="127" t="s">
        <v>178</v>
      </c>
      <c r="D7" s="146">
        <v>181000</v>
      </c>
      <c r="E7" s="126">
        <v>5.2069999999999999</v>
      </c>
      <c r="F7" s="126" t="s">
        <v>1115</v>
      </c>
      <c r="G7" s="136"/>
      <c r="H7" s="126" t="s">
        <v>1117</v>
      </c>
      <c r="I7" s="129">
        <v>942467</v>
      </c>
      <c r="J7" s="126" t="s">
        <v>1108</v>
      </c>
      <c r="K7" s="126" t="s">
        <v>0</v>
      </c>
    </row>
    <row r="8" spans="1:11" x14ac:dyDescent="0.25">
      <c r="A8" s="126" t="s">
        <v>169</v>
      </c>
      <c r="B8" s="126" t="s">
        <v>9</v>
      </c>
      <c r="C8" s="127" t="s">
        <v>170</v>
      </c>
      <c r="D8" s="146">
        <v>350966.36</v>
      </c>
      <c r="E8" s="126">
        <v>5.194</v>
      </c>
      <c r="F8" s="126" t="s">
        <v>890</v>
      </c>
      <c r="G8" s="136"/>
      <c r="H8" s="126" t="s">
        <v>1161</v>
      </c>
      <c r="I8" s="129">
        <v>1822919.27</v>
      </c>
      <c r="J8" s="126" t="s">
        <v>1108</v>
      </c>
      <c r="K8" s="126" t="s">
        <v>0</v>
      </c>
    </row>
    <row r="9" spans="1:11" x14ac:dyDescent="0.25">
      <c r="A9" s="126" t="s">
        <v>171</v>
      </c>
      <c r="B9" s="126" t="s">
        <v>9</v>
      </c>
      <c r="C9" s="127" t="s">
        <v>172</v>
      </c>
      <c r="D9" s="193">
        <v>26773.4</v>
      </c>
      <c r="E9" s="126">
        <v>5.9124999999999996</v>
      </c>
      <c r="F9" s="126" t="s">
        <v>862</v>
      </c>
      <c r="G9" s="126" t="s">
        <v>1177</v>
      </c>
      <c r="H9" s="126" t="s">
        <v>864</v>
      </c>
      <c r="I9" s="129">
        <v>158297.72</v>
      </c>
      <c r="J9" s="126" t="s">
        <v>1108</v>
      </c>
      <c r="K9" s="126" t="s">
        <v>0</v>
      </c>
    </row>
    <row r="10" spans="1:11" x14ac:dyDescent="0.25">
      <c r="A10" s="126" t="s">
        <v>166</v>
      </c>
      <c r="B10" s="126" t="s">
        <v>9</v>
      </c>
      <c r="C10" s="127" t="s">
        <v>63</v>
      </c>
      <c r="D10" s="147">
        <v>35430</v>
      </c>
      <c r="E10" s="126">
        <v>7.0940000000000003</v>
      </c>
      <c r="F10" s="126" t="s">
        <v>876</v>
      </c>
      <c r="G10" s="126" t="s">
        <v>1178</v>
      </c>
      <c r="H10" s="126" t="s">
        <v>1179</v>
      </c>
      <c r="I10" s="129">
        <v>251340.42</v>
      </c>
      <c r="J10" s="126" t="s">
        <v>1108</v>
      </c>
      <c r="K10" s="126" t="s">
        <v>0</v>
      </c>
    </row>
    <row r="11" spans="1:11" x14ac:dyDescent="0.25">
      <c r="A11" s="126" t="s">
        <v>167</v>
      </c>
      <c r="B11" s="126" t="s">
        <v>9</v>
      </c>
      <c r="C11" s="127" t="s">
        <v>168</v>
      </c>
      <c r="D11" s="146">
        <v>40900</v>
      </c>
      <c r="E11" s="148">
        <v>5.7539999999999996</v>
      </c>
      <c r="F11" s="126" t="s">
        <v>1180</v>
      </c>
      <c r="G11" s="126" t="s">
        <v>1181</v>
      </c>
      <c r="H11" s="126" t="s">
        <v>968</v>
      </c>
      <c r="I11" s="149">
        <v>235338.6</v>
      </c>
      <c r="J11" s="126" t="s">
        <v>1108</v>
      </c>
      <c r="K11" s="126" t="s">
        <v>0</v>
      </c>
    </row>
    <row r="12" spans="1:11" x14ac:dyDescent="0.25">
      <c r="A12" s="44" t="s">
        <v>102</v>
      </c>
      <c r="B12" s="44"/>
      <c r="C12" s="44"/>
      <c r="D12" s="44"/>
      <c r="E12" s="44"/>
      <c r="F12" s="45"/>
      <c r="G12" s="46"/>
      <c r="H12" s="47"/>
      <c r="I12" s="48">
        <f>SUM(I2:I11)</f>
        <v>4238362.4000000004</v>
      </c>
      <c r="J12" s="48"/>
      <c r="K12" s="44"/>
    </row>
    <row r="14" spans="1:11" x14ac:dyDescent="0.25">
      <c r="C14" s="94" t="s">
        <v>103</v>
      </c>
      <c r="D14" s="95"/>
      <c r="E14" s="95"/>
      <c r="F14" s="95"/>
      <c r="G14" s="95"/>
      <c r="H14" s="95"/>
      <c r="I14" s="96"/>
    </row>
    <row r="15" spans="1:11" ht="30" x14ac:dyDescent="0.25">
      <c r="C15" s="49" t="s">
        <v>26</v>
      </c>
      <c r="D15" s="49" t="s">
        <v>36</v>
      </c>
      <c r="E15" s="50" t="s">
        <v>28</v>
      </c>
      <c r="F15" s="49" t="s">
        <v>3</v>
      </c>
      <c r="G15" s="51" t="s">
        <v>0</v>
      </c>
      <c r="H15" s="52" t="s">
        <v>104</v>
      </c>
      <c r="I15" s="53" t="s">
        <v>29</v>
      </c>
    </row>
    <row r="16" spans="1:11" x14ac:dyDescent="0.25">
      <c r="C16" s="54" t="s">
        <v>31</v>
      </c>
      <c r="D16" s="55">
        <v>0</v>
      </c>
      <c r="E16" s="55">
        <v>0</v>
      </c>
      <c r="F16" s="55">
        <v>1</v>
      </c>
      <c r="G16" s="56">
        <v>8</v>
      </c>
      <c r="H16" s="57">
        <v>3713482.4</v>
      </c>
      <c r="I16" s="28">
        <v>0</v>
      </c>
    </row>
    <row r="17" spans="3:9" x14ac:dyDescent="0.25">
      <c r="C17" s="54" t="s">
        <v>32</v>
      </c>
      <c r="D17" s="55">
        <v>0</v>
      </c>
      <c r="E17" s="55">
        <v>0</v>
      </c>
      <c r="F17" s="55">
        <v>0</v>
      </c>
      <c r="G17" s="56">
        <v>0</v>
      </c>
      <c r="H17" s="57">
        <v>0</v>
      </c>
      <c r="I17" s="28">
        <v>0</v>
      </c>
    </row>
    <row r="18" spans="3:9" x14ac:dyDescent="0.25">
      <c r="C18" s="54" t="s">
        <v>33</v>
      </c>
      <c r="D18" s="55">
        <v>0</v>
      </c>
      <c r="E18" s="55">
        <v>0</v>
      </c>
      <c r="F18" s="55">
        <v>0</v>
      </c>
      <c r="G18" s="56">
        <v>0</v>
      </c>
      <c r="H18" s="57">
        <v>0</v>
      </c>
      <c r="I18" s="28">
        <v>0</v>
      </c>
    </row>
    <row r="19" spans="3:9" x14ac:dyDescent="0.25">
      <c r="C19" s="54" t="s">
        <v>34</v>
      </c>
      <c r="D19" s="55">
        <v>0</v>
      </c>
      <c r="E19" s="55">
        <v>0</v>
      </c>
      <c r="F19" s="55">
        <v>0</v>
      </c>
      <c r="G19" s="56">
        <v>1</v>
      </c>
      <c r="H19" s="57">
        <v>524880</v>
      </c>
      <c r="I19" s="28">
        <v>0</v>
      </c>
    </row>
    <row r="20" spans="3:9" x14ac:dyDescent="0.25">
      <c r="C20" s="54" t="s">
        <v>105</v>
      </c>
      <c r="D20" s="55">
        <v>0</v>
      </c>
      <c r="E20" s="55">
        <v>0</v>
      </c>
      <c r="F20" s="55">
        <v>0</v>
      </c>
      <c r="G20" s="56">
        <v>0</v>
      </c>
      <c r="H20" s="57">
        <v>0</v>
      </c>
      <c r="I20" s="28">
        <v>0</v>
      </c>
    </row>
    <row r="21" spans="3:9" x14ac:dyDescent="0.25">
      <c r="C21" s="54" t="s">
        <v>8</v>
      </c>
      <c r="D21" s="55">
        <v>0</v>
      </c>
      <c r="E21" s="55">
        <v>0</v>
      </c>
      <c r="F21" s="55">
        <v>0</v>
      </c>
      <c r="G21" s="56">
        <v>0</v>
      </c>
      <c r="H21" s="57">
        <v>0</v>
      </c>
      <c r="I21" s="28">
        <v>0</v>
      </c>
    </row>
    <row r="22" spans="3:9" x14ac:dyDescent="0.25">
      <c r="C22" s="58" t="s">
        <v>35</v>
      </c>
      <c r="D22" s="59">
        <f>SUM(D16:D21)</f>
        <v>0</v>
      </c>
      <c r="E22" s="59">
        <f>SUM(E16:E21)</f>
        <v>0</v>
      </c>
      <c r="F22" s="59">
        <f>SUM(F16:F21)</f>
        <v>1</v>
      </c>
      <c r="G22" s="59">
        <f t="shared" ref="G22:I22" si="0">SUM(G16:G21)</f>
        <v>9</v>
      </c>
      <c r="H22" s="60">
        <f t="shared" si="0"/>
        <v>4238362.4000000004</v>
      </c>
      <c r="I22" s="59">
        <f t="shared" si="0"/>
        <v>0</v>
      </c>
    </row>
  </sheetData>
  <autoFilter ref="A1:K12" xr:uid="{5719AF80-1B44-4180-A05A-976D405F02AE}"/>
  <mergeCells count="1">
    <mergeCell ref="C14:I1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90AF7-F051-4FF5-9431-D6EBEEA63D8C}">
  <sheetPr filterMode="1"/>
  <dimension ref="A1:K117"/>
  <sheetViews>
    <sheetView workbookViewId="0">
      <selection activeCell="I99" sqref="I99:I105"/>
    </sheetView>
  </sheetViews>
  <sheetFormatPr defaultColWidth="26.7109375" defaultRowHeight="15" x14ac:dyDescent="0.25"/>
  <cols>
    <col min="1" max="1" width="20" bestFit="1" customWidth="1"/>
    <col min="2" max="2" width="9.140625" bestFit="1" customWidth="1"/>
    <col min="4" max="4" width="14.42578125" bestFit="1" customWidth="1"/>
    <col min="5" max="5" width="6.5703125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hidden="1" x14ac:dyDescent="0.25">
      <c r="A2" s="126" t="s">
        <v>611</v>
      </c>
      <c r="B2" s="126" t="s">
        <v>2</v>
      </c>
      <c r="C2" s="127" t="s">
        <v>590</v>
      </c>
      <c r="D2" s="128">
        <v>7465</v>
      </c>
      <c r="E2" s="126">
        <v>5.2809999999999997</v>
      </c>
      <c r="F2" s="126" t="s">
        <v>714</v>
      </c>
      <c r="G2" s="126" t="s">
        <v>715</v>
      </c>
      <c r="H2" s="126" t="s">
        <v>716</v>
      </c>
      <c r="I2" s="129">
        <v>39422.660000000003</v>
      </c>
      <c r="J2" s="126" t="s">
        <v>717</v>
      </c>
      <c r="K2" s="126" t="s">
        <v>0</v>
      </c>
    </row>
    <row r="3" spans="1:11" hidden="1" x14ac:dyDescent="0.25">
      <c r="A3" s="126" t="s">
        <v>263</v>
      </c>
      <c r="B3" s="126" t="s">
        <v>2</v>
      </c>
      <c r="C3" s="127" t="s">
        <v>264</v>
      </c>
      <c r="D3" s="130">
        <v>6139</v>
      </c>
      <c r="E3" s="126">
        <v>4.6734999999999998</v>
      </c>
      <c r="F3" s="126" t="s">
        <v>721</v>
      </c>
      <c r="G3" s="126" t="s">
        <v>722</v>
      </c>
      <c r="H3" s="126" t="s">
        <v>721</v>
      </c>
      <c r="I3" s="129">
        <v>28690.61</v>
      </c>
      <c r="J3" s="126" t="s">
        <v>717</v>
      </c>
      <c r="K3" s="126" t="s">
        <v>0</v>
      </c>
    </row>
    <row r="4" spans="1:11" hidden="1" x14ac:dyDescent="0.25">
      <c r="A4" s="126" t="s">
        <v>639</v>
      </c>
      <c r="B4" s="126" t="s">
        <v>2</v>
      </c>
      <c r="C4" s="127" t="s">
        <v>593</v>
      </c>
      <c r="D4" s="130">
        <v>600</v>
      </c>
      <c r="E4" s="126">
        <v>5.7060000000000004</v>
      </c>
      <c r="F4" s="126" t="s">
        <v>741</v>
      </c>
      <c r="G4" s="126" t="s">
        <v>742</v>
      </c>
      <c r="H4" s="126" t="s">
        <v>743</v>
      </c>
      <c r="I4" s="129">
        <v>3423.6</v>
      </c>
      <c r="J4" s="126" t="s">
        <v>717</v>
      </c>
      <c r="K4" s="126" t="s">
        <v>0</v>
      </c>
    </row>
    <row r="5" spans="1:11" ht="24" hidden="1" x14ac:dyDescent="0.25">
      <c r="A5" s="126" t="s">
        <v>661</v>
      </c>
      <c r="B5" s="126" t="s">
        <v>2</v>
      </c>
      <c r="C5" s="127" t="s">
        <v>1194</v>
      </c>
      <c r="D5" s="134">
        <v>3126</v>
      </c>
      <c r="E5" s="126">
        <v>5.2549999999999999</v>
      </c>
      <c r="F5" s="126" t="s">
        <v>744</v>
      </c>
      <c r="G5" s="126" t="s">
        <v>745</v>
      </c>
      <c r="H5" s="126" t="s">
        <v>746</v>
      </c>
      <c r="I5" s="129">
        <v>16427.13</v>
      </c>
      <c r="J5" s="126" t="s">
        <v>717</v>
      </c>
      <c r="K5" s="126" t="s">
        <v>0</v>
      </c>
    </row>
    <row r="6" spans="1:11" ht="24" hidden="1" x14ac:dyDescent="0.25">
      <c r="A6" s="126" t="s">
        <v>662</v>
      </c>
      <c r="B6" s="126" t="s">
        <v>2</v>
      </c>
      <c r="C6" s="127" t="s">
        <v>1199</v>
      </c>
      <c r="D6" s="130">
        <v>599</v>
      </c>
      <c r="E6" s="126">
        <v>5.0460000000000003</v>
      </c>
      <c r="F6" s="126" t="s">
        <v>744</v>
      </c>
      <c r="G6" s="126" t="s">
        <v>747</v>
      </c>
      <c r="H6" s="126" t="s">
        <v>746</v>
      </c>
      <c r="I6" s="129">
        <v>3022.55</v>
      </c>
      <c r="J6" s="126" t="s">
        <v>717</v>
      </c>
      <c r="K6" s="126" t="s">
        <v>0</v>
      </c>
    </row>
    <row r="7" spans="1:11" hidden="1" x14ac:dyDescent="0.25">
      <c r="A7" s="126" t="s">
        <v>664</v>
      </c>
      <c r="B7" s="126" t="s">
        <v>2</v>
      </c>
      <c r="C7" s="127" t="s">
        <v>613</v>
      </c>
      <c r="D7" s="130">
        <v>1760</v>
      </c>
      <c r="E7" s="126">
        <v>5.0460000000000003</v>
      </c>
      <c r="F7" s="126" t="s">
        <v>744</v>
      </c>
      <c r="G7" s="126" t="s">
        <v>748</v>
      </c>
      <c r="H7" s="126" t="s">
        <v>746</v>
      </c>
      <c r="I7" s="129">
        <v>8880.9599999999991</v>
      </c>
      <c r="J7" s="126" t="s">
        <v>717</v>
      </c>
      <c r="K7" s="126" t="s">
        <v>0</v>
      </c>
    </row>
    <row r="8" spans="1:11" hidden="1" x14ac:dyDescent="0.25">
      <c r="A8" s="126" t="s">
        <v>681</v>
      </c>
      <c r="B8" s="126" t="s">
        <v>2</v>
      </c>
      <c r="C8" s="127" t="s">
        <v>465</v>
      </c>
      <c r="D8" s="130">
        <v>5200</v>
      </c>
      <c r="E8" s="126">
        <v>5.7895000000000003</v>
      </c>
      <c r="F8" s="126" t="s">
        <v>749</v>
      </c>
      <c r="G8" s="126" t="s">
        <v>750</v>
      </c>
      <c r="H8" s="126" t="s">
        <v>751</v>
      </c>
      <c r="I8" s="129">
        <v>30105.4</v>
      </c>
      <c r="J8" s="126" t="s">
        <v>717</v>
      </c>
      <c r="K8" s="126" t="s">
        <v>0</v>
      </c>
    </row>
    <row r="9" spans="1:11" hidden="1" x14ac:dyDescent="0.25">
      <c r="A9" s="126" t="s">
        <v>682</v>
      </c>
      <c r="B9" s="126" t="s">
        <v>2</v>
      </c>
      <c r="C9" s="127" t="s">
        <v>590</v>
      </c>
      <c r="D9" s="130">
        <v>4535</v>
      </c>
      <c r="E9" s="126">
        <v>5.7895000000000003</v>
      </c>
      <c r="F9" s="126" t="s">
        <v>749</v>
      </c>
      <c r="G9" s="126" t="s">
        <v>827</v>
      </c>
      <c r="H9" s="126" t="s">
        <v>751</v>
      </c>
      <c r="I9" s="129">
        <v>26255.38</v>
      </c>
      <c r="J9" s="126" t="s">
        <v>717</v>
      </c>
      <c r="K9" s="126" t="s">
        <v>0</v>
      </c>
    </row>
    <row r="10" spans="1:11" ht="24" hidden="1" x14ac:dyDescent="0.25">
      <c r="A10" s="126" t="s">
        <v>670</v>
      </c>
      <c r="B10" s="126" t="s">
        <v>2</v>
      </c>
      <c r="C10" s="127" t="s">
        <v>463</v>
      </c>
      <c r="D10" s="130">
        <v>4785</v>
      </c>
      <c r="E10" s="126">
        <v>5.5190000000000001</v>
      </c>
      <c r="F10" s="126" t="s">
        <v>828</v>
      </c>
      <c r="G10" s="126" t="s">
        <v>829</v>
      </c>
      <c r="H10" s="126" t="s">
        <v>830</v>
      </c>
      <c r="I10" s="129">
        <v>26408.41</v>
      </c>
      <c r="J10" s="126" t="s">
        <v>717</v>
      </c>
      <c r="K10" s="126" t="s">
        <v>0</v>
      </c>
    </row>
    <row r="11" spans="1:11" ht="24" hidden="1" x14ac:dyDescent="0.25">
      <c r="A11" s="126" t="s">
        <v>677</v>
      </c>
      <c r="B11" s="126" t="s">
        <v>2</v>
      </c>
      <c r="C11" s="127" t="s">
        <v>1201</v>
      </c>
      <c r="D11" s="130">
        <v>731.5</v>
      </c>
      <c r="E11" s="126">
        <v>5.7984</v>
      </c>
      <c r="F11" s="126" t="s">
        <v>831</v>
      </c>
      <c r="G11" s="126" t="s">
        <v>832</v>
      </c>
      <c r="H11" s="126" t="s">
        <v>833</v>
      </c>
      <c r="I11" s="129">
        <v>4241.5200000000004</v>
      </c>
      <c r="J11" s="126" t="s">
        <v>717</v>
      </c>
      <c r="K11" s="126" t="s">
        <v>0</v>
      </c>
    </row>
    <row r="12" spans="1:11" hidden="1" x14ac:dyDescent="0.25">
      <c r="A12" s="126" t="s">
        <v>678</v>
      </c>
      <c r="B12" s="126" t="s">
        <v>2</v>
      </c>
      <c r="C12" s="127" t="s">
        <v>469</v>
      </c>
      <c r="D12" s="130">
        <v>1870</v>
      </c>
      <c r="E12" s="126">
        <v>5.5190000000000001</v>
      </c>
      <c r="F12" s="126" t="s">
        <v>828</v>
      </c>
      <c r="G12" s="126" t="s">
        <v>834</v>
      </c>
      <c r="H12" s="126" t="s">
        <v>830</v>
      </c>
      <c r="I12" s="129">
        <v>10320.530000000001</v>
      </c>
      <c r="J12" s="126" t="s">
        <v>717</v>
      </c>
      <c r="K12" s="126" t="s">
        <v>0</v>
      </c>
    </row>
    <row r="13" spans="1:11" ht="24" hidden="1" x14ac:dyDescent="0.25">
      <c r="A13" s="126" t="s">
        <v>679</v>
      </c>
      <c r="B13" s="126" t="s">
        <v>2</v>
      </c>
      <c r="C13" s="127" t="s">
        <v>463</v>
      </c>
      <c r="D13" s="130">
        <v>1595</v>
      </c>
      <c r="E13" s="126">
        <v>5.5190000000000001</v>
      </c>
      <c r="F13" s="126" t="s">
        <v>828</v>
      </c>
      <c r="G13" s="126" t="s">
        <v>835</v>
      </c>
      <c r="H13" s="126" t="s">
        <v>830</v>
      </c>
      <c r="I13" s="129">
        <v>8802.7999999999993</v>
      </c>
      <c r="J13" s="126" t="s">
        <v>717</v>
      </c>
      <c r="K13" s="126" t="s">
        <v>0</v>
      </c>
    </row>
    <row r="14" spans="1:11" hidden="1" x14ac:dyDescent="0.25">
      <c r="A14" s="126" t="s">
        <v>672</v>
      </c>
      <c r="B14" s="126" t="s">
        <v>2</v>
      </c>
      <c r="C14" s="127" t="s">
        <v>457</v>
      </c>
      <c r="D14" s="134">
        <v>4300</v>
      </c>
      <c r="E14" s="126">
        <v>5.9705000000000004</v>
      </c>
      <c r="F14" s="126" t="s">
        <v>831</v>
      </c>
      <c r="G14" s="126" t="s">
        <v>836</v>
      </c>
      <c r="H14" s="126" t="s">
        <v>833</v>
      </c>
      <c r="I14" s="129">
        <v>25673.15</v>
      </c>
      <c r="J14" s="126" t="s">
        <v>717</v>
      </c>
      <c r="K14" s="126" t="s">
        <v>0</v>
      </c>
    </row>
    <row r="15" spans="1:11" hidden="1" x14ac:dyDescent="0.25">
      <c r="A15" s="126" t="s">
        <v>649</v>
      </c>
      <c r="B15" s="126" t="s">
        <v>2</v>
      </c>
      <c r="C15" s="127" t="s">
        <v>535</v>
      </c>
      <c r="D15" s="130">
        <v>2500</v>
      </c>
      <c r="E15" s="126">
        <v>5.173</v>
      </c>
      <c r="F15" s="126" t="s">
        <v>720</v>
      </c>
      <c r="G15" s="126" t="s">
        <v>837</v>
      </c>
      <c r="H15" s="126" t="s">
        <v>838</v>
      </c>
      <c r="I15" s="129">
        <v>12932.5</v>
      </c>
      <c r="J15" s="126" t="s">
        <v>717</v>
      </c>
      <c r="K15" s="126" t="s">
        <v>0</v>
      </c>
    </row>
    <row r="16" spans="1:11" hidden="1" x14ac:dyDescent="0.25">
      <c r="A16" s="126" t="s">
        <v>650</v>
      </c>
      <c r="B16" s="126" t="s">
        <v>2</v>
      </c>
      <c r="C16" s="127" t="s">
        <v>469</v>
      </c>
      <c r="D16" s="130">
        <v>3740</v>
      </c>
      <c r="E16" s="126">
        <v>5.173</v>
      </c>
      <c r="F16" s="126" t="s">
        <v>720</v>
      </c>
      <c r="G16" s="126" t="s">
        <v>839</v>
      </c>
      <c r="H16" s="126" t="s">
        <v>838</v>
      </c>
      <c r="I16" s="129">
        <v>19347.02</v>
      </c>
      <c r="J16" s="126" t="s">
        <v>717</v>
      </c>
      <c r="K16" s="126" t="s">
        <v>0</v>
      </c>
    </row>
    <row r="17" spans="1:11" hidden="1" x14ac:dyDescent="0.25">
      <c r="A17" s="126" t="s">
        <v>651</v>
      </c>
      <c r="B17" s="126" t="s">
        <v>2</v>
      </c>
      <c r="C17" s="127" t="s">
        <v>457</v>
      </c>
      <c r="D17" s="134">
        <v>7200</v>
      </c>
      <c r="E17" s="126">
        <v>5.8129999999999997</v>
      </c>
      <c r="F17" s="126" t="s">
        <v>720</v>
      </c>
      <c r="G17" s="126" t="s">
        <v>840</v>
      </c>
      <c r="H17" s="126" t="s">
        <v>838</v>
      </c>
      <c r="I17" s="129">
        <v>41853.599999999999</v>
      </c>
      <c r="J17" s="126" t="s">
        <v>717</v>
      </c>
      <c r="K17" s="126" t="s">
        <v>0</v>
      </c>
    </row>
    <row r="18" spans="1:11" hidden="1" x14ac:dyDescent="0.25">
      <c r="A18" s="126" t="s">
        <v>652</v>
      </c>
      <c r="B18" s="126" t="s">
        <v>2</v>
      </c>
      <c r="C18" s="127" t="s">
        <v>653</v>
      </c>
      <c r="D18" s="132">
        <v>395</v>
      </c>
      <c r="E18" s="126">
        <v>6.4180000000000001</v>
      </c>
      <c r="F18" s="126" t="s">
        <v>841</v>
      </c>
      <c r="G18" s="126" t="s">
        <v>842</v>
      </c>
      <c r="H18" s="126" t="s">
        <v>821</v>
      </c>
      <c r="I18" s="129">
        <v>2535.11</v>
      </c>
      <c r="J18" s="126" t="s">
        <v>717</v>
      </c>
      <c r="K18" s="126" t="s">
        <v>0</v>
      </c>
    </row>
    <row r="19" spans="1:11" hidden="1" x14ac:dyDescent="0.25">
      <c r="A19" s="126" t="s">
        <v>654</v>
      </c>
      <c r="B19" s="126" t="s">
        <v>2</v>
      </c>
      <c r="C19" s="127" t="s">
        <v>455</v>
      </c>
      <c r="D19" s="130">
        <v>8260</v>
      </c>
      <c r="E19" s="126">
        <v>5.1760000000000002</v>
      </c>
      <c r="F19" s="126" t="s">
        <v>720</v>
      </c>
      <c r="G19" s="126" t="s">
        <v>843</v>
      </c>
      <c r="H19" s="126" t="s">
        <v>838</v>
      </c>
      <c r="I19" s="129">
        <v>42753.760000000002</v>
      </c>
      <c r="J19" s="126" t="s">
        <v>717</v>
      </c>
      <c r="K19" s="126" t="s">
        <v>0</v>
      </c>
    </row>
    <row r="20" spans="1:11" ht="24" hidden="1" x14ac:dyDescent="0.25">
      <c r="A20" s="126" t="s">
        <v>625</v>
      </c>
      <c r="B20" s="126" t="s">
        <v>2</v>
      </c>
      <c r="C20" s="127" t="s">
        <v>463</v>
      </c>
      <c r="D20" s="130">
        <v>4045</v>
      </c>
      <c r="E20" s="126">
        <v>5.6405000000000003</v>
      </c>
      <c r="F20" s="126" t="s">
        <v>844</v>
      </c>
      <c r="G20" s="126" t="s">
        <v>845</v>
      </c>
      <c r="H20" s="126" t="s">
        <v>846</v>
      </c>
      <c r="I20" s="129">
        <v>22815.82</v>
      </c>
      <c r="J20" s="126" t="s">
        <v>717</v>
      </c>
      <c r="K20" s="126" t="s">
        <v>0</v>
      </c>
    </row>
    <row r="21" spans="1:11" hidden="1" x14ac:dyDescent="0.25">
      <c r="A21" s="126" t="s">
        <v>626</v>
      </c>
      <c r="B21" s="126" t="s">
        <v>2</v>
      </c>
      <c r="C21" s="127" t="s">
        <v>590</v>
      </c>
      <c r="D21" s="130">
        <v>2455</v>
      </c>
      <c r="E21" s="126">
        <v>5.6405000000000003</v>
      </c>
      <c r="F21" s="126" t="s">
        <v>844</v>
      </c>
      <c r="G21" s="126" t="s">
        <v>847</v>
      </c>
      <c r="H21" s="126" t="s">
        <v>846</v>
      </c>
      <c r="I21" s="129">
        <v>13847.42</v>
      </c>
      <c r="J21" s="126" t="s">
        <v>717</v>
      </c>
      <c r="K21" s="126" t="s">
        <v>0</v>
      </c>
    </row>
    <row r="22" spans="1:11" hidden="1" x14ac:dyDescent="0.25">
      <c r="A22" s="126" t="s">
        <v>630</v>
      </c>
      <c r="B22" s="126" t="s">
        <v>2</v>
      </c>
      <c r="C22" s="127" t="s">
        <v>482</v>
      </c>
      <c r="D22" s="130">
        <v>375</v>
      </c>
      <c r="E22" s="126">
        <v>5.7060000000000004</v>
      </c>
      <c r="F22" s="126" t="s">
        <v>741</v>
      </c>
      <c r="G22" s="126" t="s">
        <v>848</v>
      </c>
      <c r="H22" s="126" t="s">
        <v>743</v>
      </c>
      <c r="I22" s="129">
        <v>2139.75</v>
      </c>
      <c r="J22" s="126" t="s">
        <v>717</v>
      </c>
      <c r="K22" s="126" t="s">
        <v>0</v>
      </c>
    </row>
    <row r="23" spans="1:11" hidden="1" x14ac:dyDescent="0.25">
      <c r="A23" s="126" t="s">
        <v>637</v>
      </c>
      <c r="B23" s="126" t="s">
        <v>2</v>
      </c>
      <c r="C23" s="127" t="s">
        <v>485</v>
      </c>
      <c r="D23" s="130">
        <v>1025</v>
      </c>
      <c r="E23" s="126">
        <v>5.4074999999999998</v>
      </c>
      <c r="F23" s="126" t="s">
        <v>849</v>
      </c>
      <c r="G23" s="126" t="s">
        <v>850</v>
      </c>
      <c r="H23" s="126" t="s">
        <v>841</v>
      </c>
      <c r="I23" s="129">
        <v>5542.68</v>
      </c>
      <c r="J23" s="126" t="s">
        <v>717</v>
      </c>
      <c r="K23" s="126" t="s">
        <v>0</v>
      </c>
    </row>
    <row r="24" spans="1:11" hidden="1" x14ac:dyDescent="0.25">
      <c r="A24" s="126" t="s">
        <v>638</v>
      </c>
      <c r="B24" s="126" t="s">
        <v>2</v>
      </c>
      <c r="C24" s="127" t="s">
        <v>469</v>
      </c>
      <c r="D24" s="130">
        <v>1870</v>
      </c>
      <c r="E24" s="126">
        <v>5.3768000000000002</v>
      </c>
      <c r="F24" s="126" t="s">
        <v>851</v>
      </c>
      <c r="G24" s="126" t="s">
        <v>852</v>
      </c>
      <c r="H24" s="126" t="s">
        <v>853</v>
      </c>
      <c r="I24" s="129">
        <v>10054.61</v>
      </c>
      <c r="J24" s="126" t="s">
        <v>717</v>
      </c>
      <c r="K24" s="126" t="s">
        <v>0</v>
      </c>
    </row>
    <row r="25" spans="1:11" hidden="1" x14ac:dyDescent="0.25">
      <c r="A25" s="126" t="s">
        <v>597</v>
      </c>
      <c r="B25" s="126" t="s">
        <v>2</v>
      </c>
      <c r="C25" s="127" t="s">
        <v>535</v>
      </c>
      <c r="D25" s="130">
        <v>2500</v>
      </c>
      <c r="E25" s="126">
        <v>5.2895000000000003</v>
      </c>
      <c r="F25" s="126" t="s">
        <v>771</v>
      </c>
      <c r="G25" s="126" t="s">
        <v>854</v>
      </c>
      <c r="H25" s="126" t="s">
        <v>855</v>
      </c>
      <c r="I25" s="129">
        <v>13223.75</v>
      </c>
      <c r="J25" s="126" t="s">
        <v>717</v>
      </c>
      <c r="K25" s="126" t="s">
        <v>0</v>
      </c>
    </row>
    <row r="26" spans="1:11" hidden="1" x14ac:dyDescent="0.25">
      <c r="A26" s="126" t="s">
        <v>598</v>
      </c>
      <c r="B26" s="126" t="s">
        <v>2</v>
      </c>
      <c r="C26" s="127" t="s">
        <v>524</v>
      </c>
      <c r="D26" s="130">
        <v>2107</v>
      </c>
      <c r="E26" s="126">
        <v>5.2895000000000003</v>
      </c>
      <c r="F26" s="126" t="s">
        <v>771</v>
      </c>
      <c r="G26" s="126" t="s">
        <v>856</v>
      </c>
      <c r="H26" s="126" t="s">
        <v>855</v>
      </c>
      <c r="I26" s="129">
        <v>11144.97</v>
      </c>
      <c r="J26" s="126" t="s">
        <v>717</v>
      </c>
      <c r="K26" s="126" t="s">
        <v>0</v>
      </c>
    </row>
    <row r="27" spans="1:11" hidden="1" x14ac:dyDescent="0.25">
      <c r="A27" s="126" t="s">
        <v>599</v>
      </c>
      <c r="B27" s="126" t="s">
        <v>2</v>
      </c>
      <c r="C27" s="127" t="s">
        <v>457</v>
      </c>
      <c r="D27" s="134">
        <v>5400</v>
      </c>
      <c r="E27" s="126">
        <v>5.6189999999999998</v>
      </c>
      <c r="F27" s="126" t="s">
        <v>771</v>
      </c>
      <c r="G27" s="126" t="s">
        <v>857</v>
      </c>
      <c r="H27" s="126" t="s">
        <v>855</v>
      </c>
      <c r="I27" s="129">
        <v>30342.6</v>
      </c>
      <c r="J27" s="126" t="s">
        <v>717</v>
      </c>
      <c r="K27" s="126" t="s">
        <v>0</v>
      </c>
    </row>
    <row r="28" spans="1:11" ht="24" hidden="1" x14ac:dyDescent="0.25">
      <c r="A28" s="126" t="s">
        <v>614</v>
      </c>
      <c r="B28" s="126" t="s">
        <v>2</v>
      </c>
      <c r="C28" s="127" t="s">
        <v>476</v>
      </c>
      <c r="D28" s="130">
        <v>599</v>
      </c>
      <c r="E28" s="126">
        <v>5.2824999999999998</v>
      </c>
      <c r="F28" s="126" t="s">
        <v>714</v>
      </c>
      <c r="G28" s="126" t="s">
        <v>858</v>
      </c>
      <c r="H28" s="126" t="s">
        <v>716</v>
      </c>
      <c r="I28" s="129">
        <v>3164.21</v>
      </c>
      <c r="J28" s="126" t="s">
        <v>717</v>
      </c>
      <c r="K28" s="126" t="s">
        <v>0</v>
      </c>
    </row>
    <row r="29" spans="1:11" hidden="1" x14ac:dyDescent="0.25">
      <c r="A29" s="126" t="s">
        <v>615</v>
      </c>
      <c r="B29" s="126" t="s">
        <v>2</v>
      </c>
      <c r="C29" s="127" t="s">
        <v>457</v>
      </c>
      <c r="D29" s="134">
        <v>825.15</v>
      </c>
      <c r="E29" s="126">
        <v>5.2824999999999998</v>
      </c>
      <c r="F29" s="126" t="s">
        <v>714</v>
      </c>
      <c r="G29" s="126" t="s">
        <v>859</v>
      </c>
      <c r="H29" s="126" t="s">
        <v>714</v>
      </c>
      <c r="I29" s="129">
        <v>4358.8500000000004</v>
      </c>
      <c r="J29" s="126" t="s">
        <v>717</v>
      </c>
      <c r="K29" s="126" t="s">
        <v>0</v>
      </c>
    </row>
    <row r="30" spans="1:11" hidden="1" x14ac:dyDescent="0.25">
      <c r="A30" s="126" t="s">
        <v>615</v>
      </c>
      <c r="B30" s="126" t="s">
        <v>2</v>
      </c>
      <c r="C30" s="127" t="s">
        <v>457</v>
      </c>
      <c r="D30" s="134">
        <v>6000</v>
      </c>
      <c r="E30" s="126">
        <v>5.8209999999999997</v>
      </c>
      <c r="F30" s="126" t="s">
        <v>714</v>
      </c>
      <c r="G30" s="126" t="s">
        <v>860</v>
      </c>
      <c r="H30" s="126" t="s">
        <v>716</v>
      </c>
      <c r="I30" s="129">
        <v>34926</v>
      </c>
      <c r="J30" s="126" t="s">
        <v>717</v>
      </c>
      <c r="K30" s="126" t="s">
        <v>0</v>
      </c>
    </row>
    <row r="31" spans="1:11" hidden="1" x14ac:dyDescent="0.25">
      <c r="A31" s="126" t="s">
        <v>617</v>
      </c>
      <c r="B31" s="126" t="s">
        <v>2</v>
      </c>
      <c r="C31" s="127" t="s">
        <v>455</v>
      </c>
      <c r="D31" s="130">
        <v>5900</v>
      </c>
      <c r="E31" s="126">
        <v>5.2824999999999998</v>
      </c>
      <c r="F31" s="126" t="s">
        <v>714</v>
      </c>
      <c r="G31" s="126" t="s">
        <v>861</v>
      </c>
      <c r="H31" s="126" t="s">
        <v>716</v>
      </c>
      <c r="I31" s="129">
        <v>31166.75</v>
      </c>
      <c r="J31" s="126" t="s">
        <v>717</v>
      </c>
      <c r="K31" s="126" t="s">
        <v>0</v>
      </c>
    </row>
    <row r="32" spans="1:11" hidden="1" x14ac:dyDescent="0.25">
      <c r="A32" s="126" t="s">
        <v>583</v>
      </c>
      <c r="B32" s="126" t="s">
        <v>2</v>
      </c>
      <c r="C32" s="127" t="s">
        <v>584</v>
      </c>
      <c r="D32" s="132">
        <v>140</v>
      </c>
      <c r="E32" s="126">
        <v>5.8920000000000003</v>
      </c>
      <c r="F32" s="126" t="s">
        <v>862</v>
      </c>
      <c r="G32" s="126" t="s">
        <v>863</v>
      </c>
      <c r="H32" s="126" t="s">
        <v>864</v>
      </c>
      <c r="I32" s="126">
        <v>824.88</v>
      </c>
      <c r="J32" s="126" t="s">
        <v>717</v>
      </c>
      <c r="K32" s="126" t="s">
        <v>0</v>
      </c>
    </row>
    <row r="33" spans="1:11" hidden="1" x14ac:dyDescent="0.25">
      <c r="A33" s="126" t="s">
        <v>585</v>
      </c>
      <c r="B33" s="126" t="s">
        <v>2</v>
      </c>
      <c r="C33" s="127" t="s">
        <v>457</v>
      </c>
      <c r="D33" s="134">
        <v>1550</v>
      </c>
      <c r="E33" s="126">
        <v>5.5353199999999996</v>
      </c>
      <c r="F33" s="126" t="s">
        <v>862</v>
      </c>
      <c r="G33" s="126" t="s">
        <v>865</v>
      </c>
      <c r="H33" s="126" t="s">
        <v>864</v>
      </c>
      <c r="I33" s="129">
        <v>8579.74</v>
      </c>
      <c r="J33" s="126" t="s">
        <v>717</v>
      </c>
      <c r="K33" s="126" t="s">
        <v>0</v>
      </c>
    </row>
    <row r="34" spans="1:11" hidden="1" x14ac:dyDescent="0.25">
      <c r="A34" s="126" t="s">
        <v>586</v>
      </c>
      <c r="B34" s="126" t="s">
        <v>2</v>
      </c>
      <c r="C34" s="127" t="s">
        <v>455</v>
      </c>
      <c r="D34" s="130">
        <v>2950</v>
      </c>
      <c r="E34" s="126">
        <v>5.2469999999999999</v>
      </c>
      <c r="F34" s="126" t="s">
        <v>862</v>
      </c>
      <c r="G34" s="126" t="s">
        <v>866</v>
      </c>
      <c r="H34" s="126" t="s">
        <v>864</v>
      </c>
      <c r="I34" s="129">
        <v>15478.65</v>
      </c>
      <c r="J34" s="126" t="s">
        <v>717</v>
      </c>
      <c r="K34" s="126" t="s">
        <v>0</v>
      </c>
    </row>
    <row r="35" spans="1:11" ht="24" hidden="1" x14ac:dyDescent="0.25">
      <c r="A35" s="126" t="s">
        <v>587</v>
      </c>
      <c r="B35" s="126" t="s">
        <v>2</v>
      </c>
      <c r="C35" s="127" t="s">
        <v>463</v>
      </c>
      <c r="D35" s="130">
        <v>6295</v>
      </c>
      <c r="E35" s="126">
        <v>5.2469999999999999</v>
      </c>
      <c r="F35" s="126" t="s">
        <v>862</v>
      </c>
      <c r="G35" s="126" t="s">
        <v>867</v>
      </c>
      <c r="H35" s="126" t="s">
        <v>864</v>
      </c>
      <c r="I35" s="129">
        <v>33029.86</v>
      </c>
      <c r="J35" s="126" t="s">
        <v>717</v>
      </c>
      <c r="K35" s="126" t="s">
        <v>0</v>
      </c>
    </row>
    <row r="36" spans="1:11" hidden="1" x14ac:dyDescent="0.25">
      <c r="A36" s="126" t="s">
        <v>588</v>
      </c>
      <c r="B36" s="126" t="s">
        <v>2</v>
      </c>
      <c r="C36" s="127" t="s">
        <v>469</v>
      </c>
      <c r="D36" s="130">
        <v>3660</v>
      </c>
      <c r="E36" s="126">
        <v>5.2469999999999999</v>
      </c>
      <c r="F36" s="126" t="s">
        <v>862</v>
      </c>
      <c r="G36" s="126" t="s">
        <v>868</v>
      </c>
      <c r="H36" s="126" t="s">
        <v>864</v>
      </c>
      <c r="I36" s="129">
        <v>19204.02</v>
      </c>
      <c r="J36" s="126" t="s">
        <v>717</v>
      </c>
      <c r="K36" s="126" t="s">
        <v>0</v>
      </c>
    </row>
    <row r="37" spans="1:11" hidden="1" x14ac:dyDescent="0.25">
      <c r="A37" s="126" t="s">
        <v>589</v>
      </c>
      <c r="B37" s="126" t="s">
        <v>2</v>
      </c>
      <c r="C37" s="127" t="s">
        <v>590</v>
      </c>
      <c r="D37" s="130">
        <v>7195</v>
      </c>
      <c r="E37" s="126">
        <v>5.2469999999999999</v>
      </c>
      <c r="F37" s="126" t="s">
        <v>862</v>
      </c>
      <c r="G37" s="126" t="s">
        <v>869</v>
      </c>
      <c r="H37" s="126" t="s">
        <v>864</v>
      </c>
      <c r="I37" s="129">
        <v>37752.160000000003</v>
      </c>
      <c r="J37" s="126" t="s">
        <v>717</v>
      </c>
      <c r="K37" s="126" t="s">
        <v>0</v>
      </c>
    </row>
    <row r="38" spans="1:11" hidden="1" x14ac:dyDescent="0.25">
      <c r="A38" s="126" t="s">
        <v>591</v>
      </c>
      <c r="B38" s="126" t="s">
        <v>2</v>
      </c>
      <c r="C38" s="127" t="s">
        <v>465</v>
      </c>
      <c r="D38" s="130">
        <v>1500</v>
      </c>
      <c r="E38" s="126">
        <v>5.2469999999999999</v>
      </c>
      <c r="F38" s="126" t="s">
        <v>862</v>
      </c>
      <c r="G38" s="126" t="s">
        <v>870</v>
      </c>
      <c r="H38" s="126" t="s">
        <v>864</v>
      </c>
      <c r="I38" s="129">
        <v>7870.5</v>
      </c>
      <c r="J38" s="126" t="s">
        <v>717</v>
      </c>
      <c r="K38" s="126" t="s">
        <v>0</v>
      </c>
    </row>
    <row r="39" spans="1:11" hidden="1" x14ac:dyDescent="0.25">
      <c r="A39" s="126" t="s">
        <v>592</v>
      </c>
      <c r="B39" s="126" t="s">
        <v>2</v>
      </c>
      <c r="C39" s="127" t="s">
        <v>593</v>
      </c>
      <c r="D39" s="130">
        <v>3200</v>
      </c>
      <c r="E39" s="126">
        <v>5.2895000000000003</v>
      </c>
      <c r="F39" s="126" t="s">
        <v>771</v>
      </c>
      <c r="G39" s="126" t="s">
        <v>871</v>
      </c>
      <c r="H39" s="126" t="s">
        <v>855</v>
      </c>
      <c r="I39" s="129">
        <v>16926.400000000001</v>
      </c>
      <c r="J39" s="126" t="s">
        <v>717</v>
      </c>
      <c r="K39" s="126" t="s">
        <v>0</v>
      </c>
    </row>
    <row r="40" spans="1:11" hidden="1" x14ac:dyDescent="0.25">
      <c r="A40" s="126" t="s">
        <v>594</v>
      </c>
      <c r="B40" s="126" t="s">
        <v>2</v>
      </c>
      <c r="C40" s="127" t="s">
        <v>590</v>
      </c>
      <c r="D40" s="130">
        <v>2365</v>
      </c>
      <c r="E40" s="126">
        <v>5.2895000000000003</v>
      </c>
      <c r="F40" s="126" t="s">
        <v>771</v>
      </c>
      <c r="G40" s="126" t="s">
        <v>872</v>
      </c>
      <c r="H40" s="126" t="s">
        <v>855</v>
      </c>
      <c r="I40" s="129">
        <v>12509.66</v>
      </c>
      <c r="J40" s="126" t="s">
        <v>717</v>
      </c>
      <c r="K40" s="126" t="s">
        <v>0</v>
      </c>
    </row>
    <row r="41" spans="1:11" hidden="1" x14ac:dyDescent="0.25">
      <c r="A41" s="126" t="s">
        <v>595</v>
      </c>
      <c r="B41" s="126" t="s">
        <v>2</v>
      </c>
      <c r="C41" s="127" t="s">
        <v>455</v>
      </c>
      <c r="D41" s="130">
        <v>2950</v>
      </c>
      <c r="E41" s="126">
        <v>5.2895000000000003</v>
      </c>
      <c r="F41" s="126" t="s">
        <v>771</v>
      </c>
      <c r="G41" s="126" t="s">
        <v>873</v>
      </c>
      <c r="H41" s="126" t="s">
        <v>855</v>
      </c>
      <c r="I41" s="129">
        <v>15604.02</v>
      </c>
      <c r="J41" s="126" t="s">
        <v>717</v>
      </c>
      <c r="K41" s="126" t="s">
        <v>0</v>
      </c>
    </row>
    <row r="42" spans="1:11" hidden="1" x14ac:dyDescent="0.25">
      <c r="A42" s="126" t="s">
        <v>602</v>
      </c>
      <c r="B42" s="126" t="s">
        <v>2</v>
      </c>
      <c r="C42" s="127" t="s">
        <v>465</v>
      </c>
      <c r="D42" s="130">
        <v>5750</v>
      </c>
      <c r="E42" s="126">
        <v>5.2770000000000001</v>
      </c>
      <c r="F42" s="126" t="s">
        <v>874</v>
      </c>
      <c r="G42" s="126" t="s">
        <v>875</v>
      </c>
      <c r="H42" s="126" t="s">
        <v>876</v>
      </c>
      <c r="I42" s="129">
        <v>30342.75</v>
      </c>
      <c r="J42" s="126" t="s">
        <v>717</v>
      </c>
      <c r="K42" s="126" t="s">
        <v>0</v>
      </c>
    </row>
    <row r="43" spans="1:11" hidden="1" x14ac:dyDescent="0.25">
      <c r="A43" s="126" t="s">
        <v>603</v>
      </c>
      <c r="B43" s="126" t="s">
        <v>2</v>
      </c>
      <c r="C43" s="127" t="s">
        <v>482</v>
      </c>
      <c r="D43" s="135">
        <v>1465</v>
      </c>
      <c r="E43" s="126">
        <v>6.9720000000000004</v>
      </c>
      <c r="F43" s="126" t="s">
        <v>877</v>
      </c>
      <c r="G43" s="126" t="s">
        <v>878</v>
      </c>
      <c r="H43" s="126" t="s">
        <v>874</v>
      </c>
      <c r="I43" s="129">
        <v>10213.98</v>
      </c>
      <c r="J43" s="126" t="s">
        <v>717</v>
      </c>
      <c r="K43" s="126" t="s">
        <v>0</v>
      </c>
    </row>
    <row r="44" spans="1:11" hidden="1" x14ac:dyDescent="0.25">
      <c r="A44" s="126" t="s">
        <v>629</v>
      </c>
      <c r="B44" s="126" t="s">
        <v>2</v>
      </c>
      <c r="C44" s="127" t="s">
        <v>457</v>
      </c>
      <c r="D44" s="134">
        <v>2250</v>
      </c>
      <c r="E44" s="126">
        <v>6.1078000000000001</v>
      </c>
      <c r="F44" s="126" t="s">
        <v>846</v>
      </c>
      <c r="G44" s="126" t="s">
        <v>882</v>
      </c>
      <c r="H44" s="126" t="s">
        <v>791</v>
      </c>
      <c r="I44" s="129">
        <v>13742.55</v>
      </c>
      <c r="J44" s="126" t="s">
        <v>717</v>
      </c>
      <c r="K44" s="126" t="s">
        <v>0</v>
      </c>
    </row>
    <row r="45" spans="1:11" hidden="1" x14ac:dyDescent="0.25">
      <c r="A45" s="126" t="s">
        <v>642</v>
      </c>
      <c r="B45" s="126" t="s">
        <v>2</v>
      </c>
      <c r="C45" s="127" t="s">
        <v>643</v>
      </c>
      <c r="D45" s="132">
        <v>1651</v>
      </c>
      <c r="E45" s="126">
        <v>6.399</v>
      </c>
      <c r="F45" s="126" t="s">
        <v>838</v>
      </c>
      <c r="G45" s="126" t="s">
        <v>889</v>
      </c>
      <c r="H45" s="126" t="s">
        <v>890</v>
      </c>
      <c r="I45" s="129">
        <v>10564.74</v>
      </c>
      <c r="J45" s="126" t="s">
        <v>717</v>
      </c>
      <c r="K45" s="126" t="s">
        <v>0</v>
      </c>
    </row>
    <row r="46" spans="1:11" hidden="1" x14ac:dyDescent="0.25">
      <c r="A46" s="126" t="s">
        <v>578</v>
      </c>
      <c r="B46" s="126" t="s">
        <v>2</v>
      </c>
      <c r="C46" s="127" t="s">
        <v>455</v>
      </c>
      <c r="D46" s="130">
        <v>5900</v>
      </c>
      <c r="E46" s="126">
        <v>4.0780000000000003</v>
      </c>
      <c r="F46" s="126" t="s">
        <v>1023</v>
      </c>
      <c r="G46" s="126" t="s">
        <v>1024</v>
      </c>
      <c r="H46" s="126" t="s">
        <v>1023</v>
      </c>
      <c r="I46" s="129">
        <v>24060.2</v>
      </c>
      <c r="J46" s="126" t="s">
        <v>717</v>
      </c>
      <c r="K46" s="126" t="s">
        <v>0</v>
      </c>
    </row>
    <row r="47" spans="1:11" hidden="1" x14ac:dyDescent="0.25">
      <c r="A47" s="126" t="s">
        <v>580</v>
      </c>
      <c r="B47" s="126" t="s">
        <v>2</v>
      </c>
      <c r="C47" s="127" t="s">
        <v>469</v>
      </c>
      <c r="D47" s="130">
        <v>1790</v>
      </c>
      <c r="E47" s="126">
        <v>4.3179999999999996</v>
      </c>
      <c r="F47" s="126" t="s">
        <v>1025</v>
      </c>
      <c r="G47" s="126" t="s">
        <v>1026</v>
      </c>
      <c r="H47" s="126" t="s">
        <v>1027</v>
      </c>
      <c r="I47" s="129">
        <v>7729.22</v>
      </c>
      <c r="J47" s="126" t="s">
        <v>717</v>
      </c>
      <c r="K47" s="126" t="s">
        <v>0</v>
      </c>
    </row>
    <row r="48" spans="1:11" hidden="1" x14ac:dyDescent="0.25">
      <c r="A48" s="126" t="s">
        <v>581</v>
      </c>
      <c r="B48" s="126" t="s">
        <v>2</v>
      </c>
      <c r="C48" s="127" t="s">
        <v>582</v>
      </c>
      <c r="D48" s="130">
        <v>1000</v>
      </c>
      <c r="E48" s="126">
        <v>4.3179999999999996</v>
      </c>
      <c r="F48" s="126" t="s">
        <v>1025</v>
      </c>
      <c r="G48" s="126" t="s">
        <v>1028</v>
      </c>
      <c r="H48" s="126" t="s">
        <v>1027</v>
      </c>
      <c r="I48" s="129">
        <v>4318</v>
      </c>
      <c r="J48" s="126" t="s">
        <v>717</v>
      </c>
      <c r="K48" s="126" t="s">
        <v>0</v>
      </c>
    </row>
    <row r="49" spans="1:11" ht="24" hidden="1" x14ac:dyDescent="0.25">
      <c r="A49" s="126" t="s">
        <v>673</v>
      </c>
      <c r="B49" s="126" t="s">
        <v>2</v>
      </c>
      <c r="C49" s="127" t="s">
        <v>1205</v>
      </c>
      <c r="D49" s="130">
        <v>1549</v>
      </c>
      <c r="E49" s="126">
        <v>5.5190000000000001</v>
      </c>
      <c r="F49" s="126" t="s">
        <v>828</v>
      </c>
      <c r="G49" s="126" t="s">
        <v>1032</v>
      </c>
      <c r="H49" s="126" t="s">
        <v>830</v>
      </c>
      <c r="I49" s="129">
        <v>8548.93</v>
      </c>
      <c r="J49" s="126" t="s">
        <v>717</v>
      </c>
      <c r="K49" s="126" t="s">
        <v>0</v>
      </c>
    </row>
    <row r="50" spans="1:11" hidden="1" x14ac:dyDescent="0.25">
      <c r="A50" s="126" t="s">
        <v>674</v>
      </c>
      <c r="B50" s="126" t="s">
        <v>2</v>
      </c>
      <c r="C50" s="127" t="s">
        <v>613</v>
      </c>
      <c r="D50" s="130">
        <v>2800</v>
      </c>
      <c r="E50" s="126">
        <v>5.5190000000000001</v>
      </c>
      <c r="F50" s="126" t="s">
        <v>828</v>
      </c>
      <c r="G50" s="126" t="s">
        <v>1033</v>
      </c>
      <c r="H50" s="126" t="s">
        <v>830</v>
      </c>
      <c r="I50" s="129">
        <v>15453.2</v>
      </c>
      <c r="J50" s="126" t="s">
        <v>717</v>
      </c>
      <c r="K50" s="126" t="s">
        <v>0</v>
      </c>
    </row>
    <row r="51" spans="1:11" hidden="1" x14ac:dyDescent="0.25">
      <c r="A51" s="126" t="s">
        <v>675</v>
      </c>
      <c r="B51" s="126" t="s">
        <v>2</v>
      </c>
      <c r="C51" s="127" t="s">
        <v>676</v>
      </c>
      <c r="D51" s="130">
        <v>1595</v>
      </c>
      <c r="E51" s="126">
        <v>5.5190000000000001</v>
      </c>
      <c r="F51" s="126" t="s">
        <v>828</v>
      </c>
      <c r="G51" s="126" t="s">
        <v>1034</v>
      </c>
      <c r="H51" s="126" t="s">
        <v>830</v>
      </c>
      <c r="I51" s="129">
        <v>8802.7999999999993</v>
      </c>
      <c r="J51" s="126" t="s">
        <v>717</v>
      </c>
      <c r="K51" s="126" t="s">
        <v>0</v>
      </c>
    </row>
    <row r="52" spans="1:11" hidden="1" x14ac:dyDescent="0.25">
      <c r="A52" s="126" t="s">
        <v>665</v>
      </c>
      <c r="B52" s="126" t="s">
        <v>2</v>
      </c>
      <c r="C52" s="127" t="s">
        <v>666</v>
      </c>
      <c r="D52" s="130">
        <v>480</v>
      </c>
      <c r="E52" s="126">
        <v>5.0910000000000002</v>
      </c>
      <c r="F52" s="126" t="s">
        <v>744</v>
      </c>
      <c r="G52" s="126" t="s">
        <v>1035</v>
      </c>
      <c r="H52" s="126" t="s">
        <v>746</v>
      </c>
      <c r="I52" s="129">
        <v>2443.6799999999998</v>
      </c>
      <c r="J52" s="126" t="s">
        <v>717</v>
      </c>
      <c r="K52" s="126" t="s">
        <v>0</v>
      </c>
    </row>
    <row r="53" spans="1:11" ht="24" hidden="1" x14ac:dyDescent="0.25">
      <c r="A53" s="126" t="s">
        <v>667</v>
      </c>
      <c r="B53" s="126" t="s">
        <v>2</v>
      </c>
      <c r="C53" s="127" t="s">
        <v>1206</v>
      </c>
      <c r="D53" s="130">
        <v>760</v>
      </c>
      <c r="E53" s="126">
        <v>5.0910000000000002</v>
      </c>
      <c r="F53" s="126" t="s">
        <v>744</v>
      </c>
      <c r="G53" s="126" t="s">
        <v>1036</v>
      </c>
      <c r="H53" s="126" t="s">
        <v>746</v>
      </c>
      <c r="I53" s="129">
        <v>3869.16</v>
      </c>
      <c r="J53" s="126" t="s">
        <v>717</v>
      </c>
      <c r="K53" s="126" t="s">
        <v>0</v>
      </c>
    </row>
    <row r="54" spans="1:11" hidden="1" x14ac:dyDescent="0.25">
      <c r="A54" s="126" t="s">
        <v>668</v>
      </c>
      <c r="B54" s="126" t="s">
        <v>2</v>
      </c>
      <c r="C54" s="127" t="s">
        <v>455</v>
      </c>
      <c r="D54" s="130">
        <v>5900</v>
      </c>
      <c r="E54" s="126">
        <v>5.17</v>
      </c>
      <c r="F54" s="126" t="s">
        <v>746</v>
      </c>
      <c r="G54" s="126" t="s">
        <v>1037</v>
      </c>
      <c r="H54" s="126" t="s">
        <v>1038</v>
      </c>
      <c r="I54" s="129">
        <v>30503</v>
      </c>
      <c r="J54" s="126" t="s">
        <v>717</v>
      </c>
      <c r="K54" s="126" t="s">
        <v>0</v>
      </c>
    </row>
    <row r="55" spans="1:11" hidden="1" x14ac:dyDescent="0.25">
      <c r="A55" s="126" t="s">
        <v>669</v>
      </c>
      <c r="B55" s="126" t="s">
        <v>2</v>
      </c>
      <c r="C55" s="127" t="s">
        <v>457</v>
      </c>
      <c r="D55" s="134">
        <v>1800</v>
      </c>
      <c r="E55" s="126">
        <v>5.31</v>
      </c>
      <c r="F55" s="126" t="s">
        <v>744</v>
      </c>
      <c r="G55" s="126" t="s">
        <v>1039</v>
      </c>
      <c r="H55" s="126" t="s">
        <v>746</v>
      </c>
      <c r="I55" s="129">
        <v>9558</v>
      </c>
      <c r="J55" s="126" t="s">
        <v>717</v>
      </c>
      <c r="K55" s="126" t="s">
        <v>0</v>
      </c>
    </row>
    <row r="56" spans="1:11" hidden="1" x14ac:dyDescent="0.25">
      <c r="A56" s="126" t="s">
        <v>680</v>
      </c>
      <c r="B56" s="126" t="s">
        <v>2</v>
      </c>
      <c r="C56" s="127" t="s">
        <v>455</v>
      </c>
      <c r="D56" s="130">
        <v>7800</v>
      </c>
      <c r="E56" s="126">
        <v>5.7895000000000003</v>
      </c>
      <c r="F56" s="126" t="s">
        <v>749</v>
      </c>
      <c r="G56" s="126" t="s">
        <v>1040</v>
      </c>
      <c r="H56" s="126" t="s">
        <v>751</v>
      </c>
      <c r="I56" s="129">
        <v>45158.1</v>
      </c>
      <c r="J56" s="126" t="s">
        <v>717</v>
      </c>
      <c r="K56" s="126" t="s">
        <v>0</v>
      </c>
    </row>
    <row r="57" spans="1:11" hidden="1" x14ac:dyDescent="0.25">
      <c r="A57" s="126" t="s">
        <v>671</v>
      </c>
      <c r="B57" s="126" t="s">
        <v>2</v>
      </c>
      <c r="C57" s="127" t="s">
        <v>582</v>
      </c>
      <c r="D57" s="130">
        <v>1050</v>
      </c>
      <c r="E57" s="126">
        <v>5.0910000000000002</v>
      </c>
      <c r="F57" s="126" t="s">
        <v>744</v>
      </c>
      <c r="G57" s="126" t="s">
        <v>1041</v>
      </c>
      <c r="H57" s="126" t="s">
        <v>746</v>
      </c>
      <c r="I57" s="129">
        <v>5345.55</v>
      </c>
      <c r="J57" s="126" t="s">
        <v>717</v>
      </c>
      <c r="K57" s="126" t="s">
        <v>0</v>
      </c>
    </row>
    <row r="58" spans="1:11" ht="24" hidden="1" x14ac:dyDescent="0.25">
      <c r="A58" s="126" t="s">
        <v>644</v>
      </c>
      <c r="B58" s="126" t="s">
        <v>2</v>
      </c>
      <c r="C58" s="127" t="s">
        <v>463</v>
      </c>
      <c r="D58" s="130">
        <v>3290</v>
      </c>
      <c r="E58" s="126">
        <v>5.1829999999999998</v>
      </c>
      <c r="F58" s="126" t="s">
        <v>720</v>
      </c>
      <c r="G58" s="126" t="s">
        <v>1042</v>
      </c>
      <c r="H58" s="126" t="s">
        <v>838</v>
      </c>
      <c r="I58" s="129">
        <v>17052.07</v>
      </c>
      <c r="J58" s="126" t="s">
        <v>717</v>
      </c>
      <c r="K58" s="126" t="s">
        <v>0</v>
      </c>
    </row>
    <row r="59" spans="1:11" hidden="1" x14ac:dyDescent="0.25">
      <c r="A59" s="126" t="s">
        <v>645</v>
      </c>
      <c r="B59" s="126" t="s">
        <v>2</v>
      </c>
      <c r="C59" s="127" t="s">
        <v>487</v>
      </c>
      <c r="D59" s="132">
        <v>400</v>
      </c>
      <c r="E59" s="126">
        <v>6.2249999999999996</v>
      </c>
      <c r="F59" s="126" t="s">
        <v>1043</v>
      </c>
      <c r="G59" s="126" t="s">
        <v>1044</v>
      </c>
      <c r="H59" s="126" t="s">
        <v>710</v>
      </c>
      <c r="I59" s="129">
        <v>2490</v>
      </c>
      <c r="J59" s="126" t="s">
        <v>717</v>
      </c>
      <c r="K59" s="126" t="s">
        <v>0</v>
      </c>
    </row>
    <row r="60" spans="1:11" hidden="1" x14ac:dyDescent="0.25">
      <c r="A60" s="126" t="s">
        <v>646</v>
      </c>
      <c r="B60" s="126" t="s">
        <v>2</v>
      </c>
      <c r="C60" s="127" t="s">
        <v>647</v>
      </c>
      <c r="D60" s="135">
        <v>1400</v>
      </c>
      <c r="E60" s="126">
        <v>6.7205000000000004</v>
      </c>
      <c r="F60" s="126" t="s">
        <v>712</v>
      </c>
      <c r="G60" s="126" t="s">
        <v>1045</v>
      </c>
      <c r="H60" s="126" t="s">
        <v>1046</v>
      </c>
      <c r="I60" s="129">
        <v>9408.7000000000007</v>
      </c>
      <c r="J60" s="126" t="s">
        <v>717</v>
      </c>
      <c r="K60" s="126" t="s">
        <v>0</v>
      </c>
    </row>
    <row r="61" spans="1:11" hidden="1" x14ac:dyDescent="0.25">
      <c r="A61" s="126" t="s">
        <v>648</v>
      </c>
      <c r="B61" s="126" t="s">
        <v>2</v>
      </c>
      <c r="C61" s="127" t="s">
        <v>465</v>
      </c>
      <c r="D61" s="130">
        <v>600</v>
      </c>
      <c r="E61" s="126">
        <v>5.1210000000000004</v>
      </c>
      <c r="F61" s="126" t="s">
        <v>1043</v>
      </c>
      <c r="G61" s="126" t="s">
        <v>1047</v>
      </c>
      <c r="H61" s="126" t="s">
        <v>710</v>
      </c>
      <c r="I61" s="129">
        <v>3072.6</v>
      </c>
      <c r="J61" s="126" t="s">
        <v>717</v>
      </c>
      <c r="K61" s="126" t="s">
        <v>0</v>
      </c>
    </row>
    <row r="62" spans="1:11" hidden="1" x14ac:dyDescent="0.25">
      <c r="A62" s="126" t="s">
        <v>663</v>
      </c>
      <c r="B62" s="126" t="s">
        <v>2</v>
      </c>
      <c r="C62" s="127" t="s">
        <v>590</v>
      </c>
      <c r="D62" s="130">
        <v>2265</v>
      </c>
      <c r="E62" s="126">
        <v>5.17</v>
      </c>
      <c r="F62" s="126" t="s">
        <v>746</v>
      </c>
      <c r="G62" s="126" t="s">
        <v>1048</v>
      </c>
      <c r="H62" s="126" t="s">
        <v>1038</v>
      </c>
      <c r="I62" s="129">
        <v>11710.05</v>
      </c>
      <c r="J62" s="126" t="s">
        <v>717</v>
      </c>
      <c r="K62" s="126" t="s">
        <v>0</v>
      </c>
    </row>
    <row r="63" spans="1:11" hidden="1" x14ac:dyDescent="0.25">
      <c r="A63" s="126" t="s">
        <v>640</v>
      </c>
      <c r="B63" s="126" t="s">
        <v>2</v>
      </c>
      <c r="C63" s="127" t="s">
        <v>590</v>
      </c>
      <c r="D63" s="130">
        <v>9120</v>
      </c>
      <c r="E63" s="126">
        <v>5.0789</v>
      </c>
      <c r="F63" s="126" t="s">
        <v>712</v>
      </c>
      <c r="G63" s="126" t="s">
        <v>1049</v>
      </c>
      <c r="H63" s="126" t="s">
        <v>799</v>
      </c>
      <c r="I63" s="129">
        <v>46319.56</v>
      </c>
      <c r="J63" s="126" t="s">
        <v>717</v>
      </c>
      <c r="K63" s="126" t="s">
        <v>0</v>
      </c>
    </row>
    <row r="64" spans="1:11" hidden="1" x14ac:dyDescent="0.25">
      <c r="A64" s="126" t="s">
        <v>641</v>
      </c>
      <c r="B64" s="126" t="s">
        <v>2</v>
      </c>
      <c r="C64" s="127" t="s">
        <v>455</v>
      </c>
      <c r="D64" s="130">
        <v>6785</v>
      </c>
      <c r="E64" s="126">
        <v>5.0789</v>
      </c>
      <c r="F64" s="126" t="s">
        <v>712</v>
      </c>
      <c r="G64" s="126" t="s">
        <v>1050</v>
      </c>
      <c r="H64" s="126" t="s">
        <v>1046</v>
      </c>
      <c r="I64" s="129">
        <v>34460.33</v>
      </c>
      <c r="J64" s="126" t="s">
        <v>717</v>
      </c>
      <c r="K64" s="126" t="s">
        <v>0</v>
      </c>
    </row>
    <row r="65" spans="1:11" ht="24" hidden="1" x14ac:dyDescent="0.25">
      <c r="A65" s="126" t="s">
        <v>655</v>
      </c>
      <c r="B65" s="126" t="s">
        <v>2</v>
      </c>
      <c r="C65" s="127" t="s">
        <v>463</v>
      </c>
      <c r="D65" s="130">
        <v>1695</v>
      </c>
      <c r="E65" s="126">
        <v>5.194</v>
      </c>
      <c r="F65" s="126" t="s">
        <v>718</v>
      </c>
      <c r="G65" s="126" t="s">
        <v>1051</v>
      </c>
      <c r="H65" s="126" t="s">
        <v>720</v>
      </c>
      <c r="I65" s="129">
        <v>8803.83</v>
      </c>
      <c r="J65" s="126" t="s">
        <v>717</v>
      </c>
      <c r="K65" s="126" t="s">
        <v>0</v>
      </c>
    </row>
    <row r="66" spans="1:11" hidden="1" x14ac:dyDescent="0.25">
      <c r="A66" s="126" t="s">
        <v>656</v>
      </c>
      <c r="B66" s="126" t="s">
        <v>2</v>
      </c>
      <c r="C66" s="127" t="s">
        <v>524</v>
      </c>
      <c r="D66" s="130">
        <v>2500</v>
      </c>
      <c r="E66" s="126">
        <v>5.194</v>
      </c>
      <c r="F66" s="126" t="s">
        <v>718</v>
      </c>
      <c r="G66" s="126" t="s">
        <v>1052</v>
      </c>
      <c r="H66" s="126" t="s">
        <v>720</v>
      </c>
      <c r="I66" s="129">
        <v>12985</v>
      </c>
      <c r="J66" s="126" t="s">
        <v>717</v>
      </c>
      <c r="K66" s="126" t="s">
        <v>0</v>
      </c>
    </row>
    <row r="67" spans="1:11" hidden="1" x14ac:dyDescent="0.25">
      <c r="A67" s="126" t="s">
        <v>657</v>
      </c>
      <c r="B67" s="126" t="s">
        <v>2</v>
      </c>
      <c r="C67" s="127" t="s">
        <v>584</v>
      </c>
      <c r="D67" s="130">
        <v>2500</v>
      </c>
      <c r="E67" s="126">
        <v>5.194</v>
      </c>
      <c r="F67" s="126" t="s">
        <v>718</v>
      </c>
      <c r="G67" s="126" t="s">
        <v>1053</v>
      </c>
      <c r="H67" s="126" t="s">
        <v>720</v>
      </c>
      <c r="I67" s="129">
        <v>12985</v>
      </c>
      <c r="J67" s="126" t="s">
        <v>717</v>
      </c>
      <c r="K67" s="126" t="s">
        <v>0</v>
      </c>
    </row>
    <row r="68" spans="1:11" hidden="1" x14ac:dyDescent="0.25">
      <c r="A68" s="126" t="s">
        <v>658</v>
      </c>
      <c r="B68" s="126" t="s">
        <v>2</v>
      </c>
      <c r="C68" s="127" t="s">
        <v>469</v>
      </c>
      <c r="D68" s="130">
        <v>5780</v>
      </c>
      <c r="E68" s="126">
        <v>5.7984</v>
      </c>
      <c r="F68" s="126" t="s">
        <v>831</v>
      </c>
      <c r="G68" s="126" t="s">
        <v>1054</v>
      </c>
      <c r="H68" s="126" t="s">
        <v>833</v>
      </c>
      <c r="I68" s="129">
        <v>33514.75</v>
      </c>
      <c r="J68" s="126" t="s">
        <v>717</v>
      </c>
      <c r="K68" s="126" t="s">
        <v>0</v>
      </c>
    </row>
    <row r="69" spans="1:11" ht="24" hidden="1" x14ac:dyDescent="0.25">
      <c r="A69" s="126" t="s">
        <v>659</v>
      </c>
      <c r="B69" s="126" t="s">
        <v>2</v>
      </c>
      <c r="C69" s="127" t="s">
        <v>540</v>
      </c>
      <c r="D69" s="130">
        <v>750</v>
      </c>
      <c r="E69" s="126">
        <v>5.17</v>
      </c>
      <c r="F69" s="126" t="s">
        <v>746</v>
      </c>
      <c r="G69" s="126" t="s">
        <v>1055</v>
      </c>
      <c r="H69" s="126" t="s">
        <v>1038</v>
      </c>
      <c r="I69" s="129">
        <v>3877.5</v>
      </c>
      <c r="J69" s="126" t="s">
        <v>717</v>
      </c>
      <c r="K69" s="126" t="s">
        <v>0</v>
      </c>
    </row>
    <row r="70" spans="1:11" hidden="1" x14ac:dyDescent="0.25">
      <c r="A70" s="126" t="s">
        <v>660</v>
      </c>
      <c r="B70" s="126" t="s">
        <v>2</v>
      </c>
      <c r="C70" s="127" t="s">
        <v>524</v>
      </c>
      <c r="D70" s="130">
        <v>900</v>
      </c>
      <c r="E70" s="126">
        <v>5.5795000000000003</v>
      </c>
      <c r="F70" s="126" t="s">
        <v>723</v>
      </c>
      <c r="G70" s="126" t="s">
        <v>1056</v>
      </c>
      <c r="H70" s="126" t="s">
        <v>1057</v>
      </c>
      <c r="I70" s="129">
        <v>5021.55</v>
      </c>
      <c r="J70" s="126" t="s">
        <v>717</v>
      </c>
      <c r="K70" s="126" t="s">
        <v>0</v>
      </c>
    </row>
    <row r="71" spans="1:11" hidden="1" x14ac:dyDescent="0.25">
      <c r="A71" s="126" t="s">
        <v>660</v>
      </c>
      <c r="B71" s="126" t="s">
        <v>2</v>
      </c>
      <c r="C71" s="127" t="s">
        <v>524</v>
      </c>
      <c r="D71" s="130">
        <v>1950</v>
      </c>
      <c r="E71" s="126">
        <v>5.1459999999999999</v>
      </c>
      <c r="F71" s="126" t="s">
        <v>723</v>
      </c>
      <c r="G71" s="126" t="s">
        <v>1056</v>
      </c>
      <c r="H71" s="126" t="s">
        <v>761</v>
      </c>
      <c r="I71" s="129">
        <v>10034.700000000001</v>
      </c>
      <c r="J71" s="126" t="s">
        <v>717</v>
      </c>
      <c r="K71" s="126" t="s">
        <v>0</v>
      </c>
    </row>
    <row r="72" spans="1:11" ht="24" hidden="1" x14ac:dyDescent="0.25">
      <c r="A72" s="126" t="s">
        <v>635</v>
      </c>
      <c r="B72" s="126" t="s">
        <v>2</v>
      </c>
      <c r="C72" s="127" t="s">
        <v>1207</v>
      </c>
      <c r="D72" s="130">
        <v>1435</v>
      </c>
      <c r="E72" s="126">
        <v>5.3540000000000001</v>
      </c>
      <c r="F72" s="126" t="s">
        <v>810</v>
      </c>
      <c r="G72" s="126" t="s">
        <v>1058</v>
      </c>
      <c r="H72" s="126" t="s">
        <v>812</v>
      </c>
      <c r="I72" s="129">
        <v>7682.99</v>
      </c>
      <c r="J72" s="126" t="s">
        <v>717</v>
      </c>
      <c r="K72" s="126" t="s">
        <v>0</v>
      </c>
    </row>
    <row r="73" spans="1:11" ht="24" hidden="1" x14ac:dyDescent="0.25">
      <c r="A73" s="126" t="s">
        <v>636</v>
      </c>
      <c r="B73" s="126" t="s">
        <v>2</v>
      </c>
      <c r="C73" s="127" t="s">
        <v>1205</v>
      </c>
      <c r="D73" s="130">
        <v>1549</v>
      </c>
      <c r="E73" s="126">
        <v>5.7110000000000003</v>
      </c>
      <c r="F73" s="126" t="s">
        <v>741</v>
      </c>
      <c r="G73" s="126" t="s">
        <v>1059</v>
      </c>
      <c r="H73" s="126" t="s">
        <v>743</v>
      </c>
      <c r="I73" s="129">
        <v>8846.33</v>
      </c>
      <c r="J73" s="126" t="s">
        <v>717</v>
      </c>
      <c r="K73" s="126" t="s">
        <v>0</v>
      </c>
    </row>
    <row r="74" spans="1:11" hidden="1" x14ac:dyDescent="0.25">
      <c r="A74" s="126" t="s">
        <v>631</v>
      </c>
      <c r="B74" s="126" t="s">
        <v>2</v>
      </c>
      <c r="C74" s="127" t="s">
        <v>535</v>
      </c>
      <c r="D74" s="130">
        <v>2250</v>
      </c>
      <c r="E74" s="126">
        <v>5.4059999999999997</v>
      </c>
      <c r="F74" s="126" t="s">
        <v>849</v>
      </c>
      <c r="G74" s="126" t="s">
        <v>1060</v>
      </c>
      <c r="H74" s="126" t="s">
        <v>841</v>
      </c>
      <c r="I74" s="129">
        <v>12163.5</v>
      </c>
      <c r="J74" s="126" t="s">
        <v>717</v>
      </c>
      <c r="K74" s="126" t="s">
        <v>0</v>
      </c>
    </row>
    <row r="75" spans="1:11" hidden="1" x14ac:dyDescent="0.25">
      <c r="A75" s="126" t="s">
        <v>632</v>
      </c>
      <c r="B75" s="126" t="s">
        <v>2</v>
      </c>
      <c r="C75" s="127" t="s">
        <v>465</v>
      </c>
      <c r="D75" s="130">
        <v>1500</v>
      </c>
      <c r="E75" s="126">
        <v>5.3540000000000001</v>
      </c>
      <c r="F75" s="126" t="s">
        <v>810</v>
      </c>
      <c r="G75" s="126" t="s">
        <v>1061</v>
      </c>
      <c r="H75" s="126" t="s">
        <v>812</v>
      </c>
      <c r="I75" s="129">
        <v>8031</v>
      </c>
      <c r="J75" s="126" t="s">
        <v>717</v>
      </c>
      <c r="K75" s="126" t="s">
        <v>0</v>
      </c>
    </row>
    <row r="76" spans="1:11" hidden="1" x14ac:dyDescent="0.25">
      <c r="A76" s="126" t="s">
        <v>633</v>
      </c>
      <c r="B76" s="126" t="s">
        <v>2</v>
      </c>
      <c r="C76" s="127" t="s">
        <v>457</v>
      </c>
      <c r="D76" s="134">
        <v>2000</v>
      </c>
      <c r="E76" s="126">
        <v>6.2809999999999997</v>
      </c>
      <c r="F76" s="126" t="s">
        <v>741</v>
      </c>
      <c r="G76" s="126" t="s">
        <v>1062</v>
      </c>
      <c r="H76" s="126" t="s">
        <v>743</v>
      </c>
      <c r="I76" s="129">
        <v>12562</v>
      </c>
      <c r="J76" s="126" t="s">
        <v>717</v>
      </c>
      <c r="K76" s="126" t="s">
        <v>0</v>
      </c>
    </row>
    <row r="77" spans="1:11" hidden="1" x14ac:dyDescent="0.25">
      <c r="A77" s="126" t="s">
        <v>627</v>
      </c>
      <c r="B77" s="126" t="s">
        <v>2</v>
      </c>
      <c r="C77" s="127" t="s">
        <v>628</v>
      </c>
      <c r="D77" s="130">
        <v>10420</v>
      </c>
      <c r="E77" s="126">
        <v>5.0789</v>
      </c>
      <c r="F77" s="126" t="s">
        <v>712</v>
      </c>
      <c r="G77" s="126" t="s">
        <v>1063</v>
      </c>
      <c r="H77" s="126" t="s">
        <v>1046</v>
      </c>
      <c r="I77" s="129">
        <v>52922.13</v>
      </c>
      <c r="J77" s="126" t="s">
        <v>717</v>
      </c>
      <c r="K77" s="126" t="s">
        <v>0</v>
      </c>
    </row>
    <row r="78" spans="1:11" hidden="1" x14ac:dyDescent="0.25">
      <c r="A78" s="126" t="s">
        <v>620</v>
      </c>
      <c r="B78" s="126" t="s">
        <v>2</v>
      </c>
      <c r="C78" s="127" t="s">
        <v>524</v>
      </c>
      <c r="D78" s="130">
        <v>2500</v>
      </c>
      <c r="E78" s="126">
        <v>5.3075000000000001</v>
      </c>
      <c r="F78" s="126" t="s">
        <v>714</v>
      </c>
      <c r="G78" s="126" t="s">
        <v>1064</v>
      </c>
      <c r="H78" s="126" t="s">
        <v>948</v>
      </c>
      <c r="I78" s="129">
        <v>13268.75</v>
      </c>
      <c r="J78" s="126" t="s">
        <v>717</v>
      </c>
      <c r="K78" s="126" t="s">
        <v>0</v>
      </c>
    </row>
    <row r="79" spans="1:11" hidden="1" x14ac:dyDescent="0.25">
      <c r="A79" s="126" t="s">
        <v>621</v>
      </c>
      <c r="B79" s="126" t="s">
        <v>2</v>
      </c>
      <c r="C79" s="127" t="s">
        <v>622</v>
      </c>
      <c r="D79" s="134">
        <v>487.5</v>
      </c>
      <c r="E79" s="126">
        <v>6.141</v>
      </c>
      <c r="F79" s="126" t="s">
        <v>788</v>
      </c>
      <c r="G79" s="126" t="s">
        <v>1065</v>
      </c>
      <c r="H79" s="126" t="s">
        <v>1066</v>
      </c>
      <c r="I79" s="129">
        <v>2993.73</v>
      </c>
      <c r="J79" s="126" t="s">
        <v>717</v>
      </c>
      <c r="K79" s="126" t="s">
        <v>0</v>
      </c>
    </row>
    <row r="80" spans="1:11" hidden="1" x14ac:dyDescent="0.25">
      <c r="A80" s="126" t="s">
        <v>623</v>
      </c>
      <c r="B80" s="126" t="s">
        <v>2</v>
      </c>
      <c r="C80" s="127" t="s">
        <v>465</v>
      </c>
      <c r="D80" s="130">
        <v>1840</v>
      </c>
      <c r="E80" s="126">
        <v>5.6470000000000002</v>
      </c>
      <c r="F80" s="126" t="s">
        <v>788</v>
      </c>
      <c r="G80" s="126" t="s">
        <v>1067</v>
      </c>
      <c r="H80" s="126" t="s">
        <v>1066</v>
      </c>
      <c r="I80" s="129">
        <v>10390.48</v>
      </c>
      <c r="J80" s="126" t="s">
        <v>717</v>
      </c>
      <c r="K80" s="126" t="s">
        <v>0</v>
      </c>
    </row>
    <row r="81" spans="1:11" hidden="1" x14ac:dyDescent="0.25">
      <c r="A81" s="126" t="s">
        <v>624</v>
      </c>
      <c r="B81" s="126" t="s">
        <v>2</v>
      </c>
      <c r="C81" s="127" t="s">
        <v>469</v>
      </c>
      <c r="D81" s="130">
        <v>1870</v>
      </c>
      <c r="E81" s="126">
        <v>5.6449999999999996</v>
      </c>
      <c r="F81" s="126" t="s">
        <v>1068</v>
      </c>
      <c r="G81" s="126" t="s">
        <v>1069</v>
      </c>
      <c r="H81" s="126" t="s">
        <v>773</v>
      </c>
      <c r="I81" s="129">
        <v>10556.15</v>
      </c>
      <c r="J81" s="126" t="s">
        <v>717</v>
      </c>
      <c r="K81" s="126" t="s">
        <v>0</v>
      </c>
    </row>
    <row r="82" spans="1:11" hidden="1" x14ac:dyDescent="0.25">
      <c r="A82" s="126" t="s">
        <v>604</v>
      </c>
      <c r="B82" s="126" t="s">
        <v>2</v>
      </c>
      <c r="C82" s="127" t="s">
        <v>469</v>
      </c>
      <c r="D82" s="130">
        <v>2750</v>
      </c>
      <c r="E82" s="126">
        <v>5.2770000000000001</v>
      </c>
      <c r="F82" s="126" t="s">
        <v>874</v>
      </c>
      <c r="G82" s="126" t="s">
        <v>1070</v>
      </c>
      <c r="H82" s="126" t="s">
        <v>876</v>
      </c>
      <c r="I82" s="129">
        <v>14511.75</v>
      </c>
      <c r="J82" s="126" t="s">
        <v>717</v>
      </c>
      <c r="K82" s="126" t="s">
        <v>0</v>
      </c>
    </row>
    <row r="83" spans="1:11" hidden="1" x14ac:dyDescent="0.25">
      <c r="A83" s="126" t="s">
        <v>605</v>
      </c>
      <c r="B83" s="126" t="s">
        <v>2</v>
      </c>
      <c r="C83" s="127" t="s">
        <v>582</v>
      </c>
      <c r="D83" s="130">
        <v>680</v>
      </c>
      <c r="E83" s="126">
        <v>5.3360000000000003</v>
      </c>
      <c r="F83" s="126" t="s">
        <v>877</v>
      </c>
      <c r="G83" s="126" t="s">
        <v>1071</v>
      </c>
      <c r="H83" s="126" t="s">
        <v>874</v>
      </c>
      <c r="I83" s="129">
        <v>3628.48</v>
      </c>
      <c r="J83" s="126" t="s">
        <v>717</v>
      </c>
      <c r="K83" s="126" t="s">
        <v>0</v>
      </c>
    </row>
    <row r="84" spans="1:11" ht="24" hidden="1" x14ac:dyDescent="0.25">
      <c r="A84" s="126" t="s">
        <v>606</v>
      </c>
      <c r="B84" s="126" t="s">
        <v>2</v>
      </c>
      <c r="C84" s="127" t="s">
        <v>463</v>
      </c>
      <c r="D84" s="130">
        <v>2350</v>
      </c>
      <c r="E84" s="126">
        <v>5.3360000000000003</v>
      </c>
      <c r="F84" s="126" t="s">
        <v>877</v>
      </c>
      <c r="G84" s="126" t="s">
        <v>1072</v>
      </c>
      <c r="H84" s="126" t="s">
        <v>874</v>
      </c>
      <c r="I84" s="129">
        <v>12539.6</v>
      </c>
      <c r="J84" s="126" t="s">
        <v>717</v>
      </c>
      <c r="K84" s="126" t="s">
        <v>0</v>
      </c>
    </row>
    <row r="85" spans="1:11" hidden="1" x14ac:dyDescent="0.25">
      <c r="A85" s="126" t="s">
        <v>607</v>
      </c>
      <c r="B85" s="126" t="s">
        <v>2</v>
      </c>
      <c r="C85" s="127" t="s">
        <v>485</v>
      </c>
      <c r="D85" s="130">
        <v>1350</v>
      </c>
      <c r="E85" s="126">
        <v>5.5609999999999999</v>
      </c>
      <c r="F85" s="126" t="s">
        <v>1073</v>
      </c>
      <c r="G85" s="126" t="s">
        <v>1074</v>
      </c>
      <c r="H85" s="126" t="s">
        <v>944</v>
      </c>
      <c r="I85" s="129">
        <v>7507.35</v>
      </c>
      <c r="J85" s="126" t="s">
        <v>717</v>
      </c>
      <c r="K85" s="126" t="s">
        <v>0</v>
      </c>
    </row>
    <row r="86" spans="1:11" hidden="1" x14ac:dyDescent="0.25">
      <c r="A86" s="126" t="s">
        <v>608</v>
      </c>
      <c r="B86" s="126" t="s">
        <v>2</v>
      </c>
      <c r="C86" s="127" t="s">
        <v>465</v>
      </c>
      <c r="D86" s="130">
        <v>7670</v>
      </c>
      <c r="E86" s="126">
        <v>5.2809999999999997</v>
      </c>
      <c r="F86" s="126" t="s">
        <v>714</v>
      </c>
      <c r="G86" s="126" t="s">
        <v>1075</v>
      </c>
      <c r="H86" s="126" t="s">
        <v>716</v>
      </c>
      <c r="I86" s="129">
        <v>40505.269999999997</v>
      </c>
      <c r="J86" s="126" t="s">
        <v>717</v>
      </c>
      <c r="K86" s="126" t="s">
        <v>0</v>
      </c>
    </row>
    <row r="87" spans="1:11" hidden="1" x14ac:dyDescent="0.25">
      <c r="A87" s="126" t="s">
        <v>609</v>
      </c>
      <c r="B87" s="126" t="s">
        <v>2</v>
      </c>
      <c r="C87" s="127" t="s">
        <v>582</v>
      </c>
      <c r="D87" s="130">
        <v>1980</v>
      </c>
      <c r="E87" s="126">
        <v>5.2809999999999997</v>
      </c>
      <c r="F87" s="126" t="s">
        <v>714</v>
      </c>
      <c r="G87" s="126" t="s">
        <v>1076</v>
      </c>
      <c r="H87" s="126" t="s">
        <v>716</v>
      </c>
      <c r="I87" s="129">
        <v>10456.379999999999</v>
      </c>
      <c r="J87" s="126" t="s">
        <v>717</v>
      </c>
      <c r="K87" s="126" t="s">
        <v>0</v>
      </c>
    </row>
    <row r="88" spans="1:11" hidden="1" x14ac:dyDescent="0.25">
      <c r="A88" s="126" t="s">
        <v>610</v>
      </c>
      <c r="B88" s="126" t="s">
        <v>2</v>
      </c>
      <c r="C88" s="127" t="s">
        <v>482</v>
      </c>
      <c r="D88" s="130">
        <v>1250</v>
      </c>
      <c r="E88" s="126">
        <v>5.3075000000000001</v>
      </c>
      <c r="F88" s="126" t="s">
        <v>714</v>
      </c>
      <c r="G88" s="126" t="s">
        <v>1077</v>
      </c>
      <c r="H88" s="126" t="s">
        <v>948</v>
      </c>
      <c r="I88" s="129">
        <v>6634.37</v>
      </c>
      <c r="J88" s="126" t="s">
        <v>717</v>
      </c>
      <c r="K88" s="126" t="s">
        <v>0</v>
      </c>
    </row>
    <row r="89" spans="1:11" hidden="1" x14ac:dyDescent="0.25">
      <c r="A89" s="126" t="s">
        <v>1078</v>
      </c>
      <c r="B89" s="126" t="s">
        <v>2</v>
      </c>
      <c r="C89" s="127" t="s">
        <v>584</v>
      </c>
      <c r="D89" s="132">
        <v>700</v>
      </c>
      <c r="E89" s="126">
        <v>5.976</v>
      </c>
      <c r="F89" s="126" t="s">
        <v>771</v>
      </c>
      <c r="G89" s="126" t="s">
        <v>1079</v>
      </c>
      <c r="H89" s="126" t="s">
        <v>855</v>
      </c>
      <c r="I89" s="129">
        <v>4183.2</v>
      </c>
      <c r="J89" s="126" t="s">
        <v>717</v>
      </c>
      <c r="K89" s="126" t="s">
        <v>0</v>
      </c>
    </row>
    <row r="90" spans="1:11" ht="24" hidden="1" x14ac:dyDescent="0.25">
      <c r="A90" s="126" t="s">
        <v>596</v>
      </c>
      <c r="B90" s="126" t="s">
        <v>2</v>
      </c>
      <c r="C90" s="127" t="s">
        <v>1208</v>
      </c>
      <c r="D90" s="130">
        <v>810</v>
      </c>
      <c r="E90" s="126">
        <v>5.3360000000000003</v>
      </c>
      <c r="F90" s="126" t="s">
        <v>877</v>
      </c>
      <c r="G90" s="126" t="s">
        <v>1080</v>
      </c>
      <c r="H90" s="126" t="s">
        <v>1081</v>
      </c>
      <c r="I90" s="129">
        <v>4322.16</v>
      </c>
      <c r="J90" s="126" t="s">
        <v>717</v>
      </c>
      <c r="K90" s="126" t="s">
        <v>0</v>
      </c>
    </row>
    <row r="91" spans="1:11" hidden="1" x14ac:dyDescent="0.25">
      <c r="A91" s="126" t="s">
        <v>618</v>
      </c>
      <c r="B91" s="126" t="s">
        <v>2</v>
      </c>
      <c r="C91" s="127" t="s">
        <v>584</v>
      </c>
      <c r="D91" s="132">
        <v>1673.2</v>
      </c>
      <c r="E91" s="126">
        <v>6.5570000000000004</v>
      </c>
      <c r="F91" s="126" t="s">
        <v>944</v>
      </c>
      <c r="G91" s="126" t="s">
        <v>1082</v>
      </c>
      <c r="H91" s="126" t="s">
        <v>946</v>
      </c>
      <c r="I91" s="129">
        <v>10971.17</v>
      </c>
      <c r="J91" s="126" t="s">
        <v>717</v>
      </c>
      <c r="K91" s="126" t="s">
        <v>0</v>
      </c>
    </row>
    <row r="92" spans="1:11" hidden="1" x14ac:dyDescent="0.25">
      <c r="A92" s="126" t="s">
        <v>619</v>
      </c>
      <c r="B92" s="126" t="s">
        <v>2</v>
      </c>
      <c r="C92" s="127" t="s">
        <v>469</v>
      </c>
      <c r="D92" s="130">
        <v>1870</v>
      </c>
      <c r="E92" s="126">
        <v>5.2809999999999997</v>
      </c>
      <c r="F92" s="126" t="s">
        <v>714</v>
      </c>
      <c r="G92" s="126" t="s">
        <v>1083</v>
      </c>
      <c r="H92" s="126" t="s">
        <v>716</v>
      </c>
      <c r="I92" s="129">
        <v>9875.4699999999993</v>
      </c>
      <c r="J92" s="126" t="s">
        <v>717</v>
      </c>
      <c r="K92" s="126" t="s">
        <v>0</v>
      </c>
    </row>
    <row r="93" spans="1:11" ht="24" hidden="1" x14ac:dyDescent="0.25">
      <c r="A93" s="126" t="s">
        <v>616</v>
      </c>
      <c r="B93" s="126" t="s">
        <v>2</v>
      </c>
      <c r="C93" s="127" t="s">
        <v>463</v>
      </c>
      <c r="D93" s="130">
        <v>2350</v>
      </c>
      <c r="E93" s="126">
        <v>5.3075000000000001</v>
      </c>
      <c r="F93" s="126" t="s">
        <v>714</v>
      </c>
      <c r="G93" s="126" t="s">
        <v>1084</v>
      </c>
      <c r="H93" s="126" t="s">
        <v>948</v>
      </c>
      <c r="I93" s="129">
        <v>12472.62</v>
      </c>
      <c r="J93" s="126" t="s">
        <v>717</v>
      </c>
      <c r="K93" s="126" t="s">
        <v>0</v>
      </c>
    </row>
    <row r="94" spans="1:11" ht="24" hidden="1" x14ac:dyDescent="0.25">
      <c r="A94" s="126" t="s">
        <v>600</v>
      </c>
      <c r="B94" s="126" t="s">
        <v>2</v>
      </c>
      <c r="C94" s="127" t="s">
        <v>540</v>
      </c>
      <c r="D94" s="130">
        <v>4400</v>
      </c>
      <c r="E94" s="126">
        <v>5.2895000000000003</v>
      </c>
      <c r="F94" s="126" t="s">
        <v>771</v>
      </c>
      <c r="G94" s="126" t="s">
        <v>1085</v>
      </c>
      <c r="H94" s="126" t="s">
        <v>855</v>
      </c>
      <c r="I94" s="129">
        <v>23273.8</v>
      </c>
      <c r="J94" s="126" t="s">
        <v>717</v>
      </c>
      <c r="K94" s="126" t="s">
        <v>0</v>
      </c>
    </row>
    <row r="95" spans="1:11" hidden="1" x14ac:dyDescent="0.25">
      <c r="A95" s="126" t="s">
        <v>601</v>
      </c>
      <c r="B95" s="126" t="s">
        <v>2</v>
      </c>
      <c r="C95" s="127" t="s">
        <v>628</v>
      </c>
      <c r="D95" s="130">
        <v>2882.5</v>
      </c>
      <c r="E95" s="126">
        <v>5.2770000000000001</v>
      </c>
      <c r="F95" s="126" t="s">
        <v>874</v>
      </c>
      <c r="G95" s="126" t="s">
        <v>1086</v>
      </c>
      <c r="H95" s="126" t="s">
        <v>876</v>
      </c>
      <c r="I95" s="129">
        <v>15210.95</v>
      </c>
      <c r="J95" s="126" t="s">
        <v>717</v>
      </c>
      <c r="K95" s="126" t="s">
        <v>0</v>
      </c>
    </row>
    <row r="96" spans="1:11" hidden="1" x14ac:dyDescent="0.25">
      <c r="A96" s="126" t="s">
        <v>612</v>
      </c>
      <c r="B96" s="126" t="s">
        <v>2</v>
      </c>
      <c r="C96" s="127" t="s">
        <v>613</v>
      </c>
      <c r="D96" s="130">
        <v>2800</v>
      </c>
      <c r="E96" s="126">
        <v>5.2809999999999997</v>
      </c>
      <c r="F96" s="126" t="s">
        <v>714</v>
      </c>
      <c r="G96" s="126" t="s">
        <v>1088</v>
      </c>
      <c r="H96" s="126" t="s">
        <v>716</v>
      </c>
      <c r="I96" s="129">
        <v>14786.8</v>
      </c>
      <c r="J96" s="126" t="s">
        <v>717</v>
      </c>
      <c r="K96" s="126" t="s">
        <v>0</v>
      </c>
    </row>
    <row r="97" spans="1:11" ht="24" hidden="1" x14ac:dyDescent="0.25">
      <c r="A97" s="126" t="s">
        <v>634</v>
      </c>
      <c r="B97" s="126" t="s">
        <v>2</v>
      </c>
      <c r="C97" s="127" t="s">
        <v>463</v>
      </c>
      <c r="D97" s="130">
        <v>4700</v>
      </c>
      <c r="E97" s="126">
        <v>5.3540000000000001</v>
      </c>
      <c r="F97" s="126" t="s">
        <v>810</v>
      </c>
      <c r="G97" s="126" t="s">
        <v>1089</v>
      </c>
      <c r="H97" s="126" t="s">
        <v>812</v>
      </c>
      <c r="I97" s="129">
        <v>25163.8</v>
      </c>
      <c r="J97" s="126" t="s">
        <v>717</v>
      </c>
      <c r="K97" s="126" t="s">
        <v>0</v>
      </c>
    </row>
    <row r="98" spans="1:11" hidden="1" x14ac:dyDescent="0.25">
      <c r="A98" s="126" t="s">
        <v>1029</v>
      </c>
      <c r="B98" s="126" t="s">
        <v>2</v>
      </c>
      <c r="C98" s="127" t="s">
        <v>455</v>
      </c>
      <c r="D98" s="130">
        <v>4747.5</v>
      </c>
      <c r="E98" s="126">
        <v>4.2750000000000004</v>
      </c>
      <c r="F98" s="126" t="s">
        <v>1030</v>
      </c>
      <c r="G98" s="126" t="s">
        <v>1031</v>
      </c>
      <c r="H98" s="126" t="s">
        <v>783</v>
      </c>
      <c r="I98" s="129">
        <v>20295.560000000001</v>
      </c>
      <c r="J98" s="126" t="s">
        <v>717</v>
      </c>
      <c r="K98" s="126" t="s">
        <v>0</v>
      </c>
    </row>
    <row r="99" spans="1:11" x14ac:dyDescent="0.25">
      <c r="A99" s="126" t="s">
        <v>272</v>
      </c>
      <c r="B99" s="126" t="s">
        <v>2</v>
      </c>
      <c r="C99" s="127" t="s">
        <v>273</v>
      </c>
      <c r="D99" s="132">
        <v>47795</v>
      </c>
      <c r="E99" s="126">
        <v>6.234</v>
      </c>
      <c r="F99" s="126" t="s">
        <v>801</v>
      </c>
      <c r="G99" s="126" t="s">
        <v>1110</v>
      </c>
      <c r="H99" s="126" t="s">
        <v>1111</v>
      </c>
      <c r="I99" s="129">
        <v>297954.03000000003</v>
      </c>
      <c r="J99" s="126" t="s">
        <v>1108</v>
      </c>
      <c r="K99" s="126" t="s">
        <v>0</v>
      </c>
    </row>
    <row r="100" spans="1:11" x14ac:dyDescent="0.25">
      <c r="A100" s="126" t="s">
        <v>411</v>
      </c>
      <c r="B100" s="126" t="s">
        <v>2</v>
      </c>
      <c r="C100" s="127" t="s">
        <v>125</v>
      </c>
      <c r="D100" s="132">
        <v>16707.37</v>
      </c>
      <c r="E100" s="126">
        <v>6.3845000000000001</v>
      </c>
      <c r="F100" s="126" t="s">
        <v>1115</v>
      </c>
      <c r="G100" s="126" t="s">
        <v>1116</v>
      </c>
      <c r="H100" s="126" t="s">
        <v>1117</v>
      </c>
      <c r="I100" s="129">
        <v>106668.2</v>
      </c>
      <c r="J100" s="126" t="s">
        <v>1108</v>
      </c>
      <c r="K100" s="126" t="s">
        <v>0</v>
      </c>
    </row>
    <row r="101" spans="1:11" ht="24" x14ac:dyDescent="0.25">
      <c r="A101" s="126" t="s">
        <v>267</v>
      </c>
      <c r="B101" s="126" t="s">
        <v>2</v>
      </c>
      <c r="C101" s="127" t="s">
        <v>1215</v>
      </c>
      <c r="D101" s="130">
        <v>56882</v>
      </c>
      <c r="E101" s="126">
        <v>5.4692999999999996</v>
      </c>
      <c r="F101" s="126" t="s">
        <v>1127</v>
      </c>
      <c r="G101" s="126" t="s">
        <v>1128</v>
      </c>
      <c r="H101" s="126" t="s">
        <v>761</v>
      </c>
      <c r="I101" s="129">
        <v>311104.71999999997</v>
      </c>
      <c r="J101" s="126" t="s">
        <v>1108</v>
      </c>
      <c r="K101" s="126" t="s">
        <v>0</v>
      </c>
    </row>
    <row r="102" spans="1:11" x14ac:dyDescent="0.25">
      <c r="A102" s="126" t="s">
        <v>271</v>
      </c>
      <c r="B102" s="126" t="s">
        <v>2</v>
      </c>
      <c r="C102" s="127" t="s">
        <v>125</v>
      </c>
      <c r="D102" s="130">
        <v>198807.51</v>
      </c>
      <c r="E102" s="126">
        <v>5.3428000000000004</v>
      </c>
      <c r="F102" s="126" t="s">
        <v>810</v>
      </c>
      <c r="G102" s="126" t="s">
        <v>1133</v>
      </c>
      <c r="H102" s="126" t="s">
        <v>812</v>
      </c>
      <c r="I102" s="129">
        <v>1062188.76</v>
      </c>
      <c r="J102" s="126" t="s">
        <v>1108</v>
      </c>
      <c r="K102" s="126" t="s">
        <v>0</v>
      </c>
    </row>
    <row r="103" spans="1:11" x14ac:dyDescent="0.25">
      <c r="A103" s="126" t="s">
        <v>270</v>
      </c>
      <c r="B103" s="126" t="s">
        <v>2</v>
      </c>
      <c r="C103" s="127" t="s">
        <v>125</v>
      </c>
      <c r="D103" s="130">
        <v>122912.93</v>
      </c>
      <c r="E103" s="126">
        <v>5.173</v>
      </c>
      <c r="F103" s="126" t="s">
        <v>720</v>
      </c>
      <c r="G103" s="126" t="s">
        <v>1134</v>
      </c>
      <c r="H103" s="126" t="s">
        <v>838</v>
      </c>
      <c r="I103" s="129">
        <v>635828.57999999996</v>
      </c>
      <c r="J103" s="126" t="s">
        <v>1108</v>
      </c>
      <c r="K103" s="126" t="s">
        <v>0</v>
      </c>
    </row>
    <row r="104" spans="1:11" x14ac:dyDescent="0.25">
      <c r="A104" s="126" t="s">
        <v>265</v>
      </c>
      <c r="B104" s="126" t="s">
        <v>2</v>
      </c>
      <c r="C104" s="127" t="s">
        <v>266</v>
      </c>
      <c r="D104" s="130">
        <v>90000</v>
      </c>
      <c r="E104" s="126">
        <v>5.4692999999999996</v>
      </c>
      <c r="F104" s="126" t="s">
        <v>1142</v>
      </c>
      <c r="G104" s="126" t="s">
        <v>1143</v>
      </c>
      <c r="H104" s="126" t="s">
        <v>1144</v>
      </c>
      <c r="I104" s="129">
        <v>492237</v>
      </c>
      <c r="J104" s="126" t="s">
        <v>1108</v>
      </c>
      <c r="K104" s="126" t="s">
        <v>0</v>
      </c>
    </row>
    <row r="105" spans="1:11" x14ac:dyDescent="0.25">
      <c r="A105" s="126" t="s">
        <v>263</v>
      </c>
      <c r="B105" s="126" t="s">
        <v>2</v>
      </c>
      <c r="C105" s="127" t="s">
        <v>264</v>
      </c>
      <c r="D105" s="130">
        <v>425861</v>
      </c>
      <c r="E105" s="126">
        <v>4.6734999999999998</v>
      </c>
      <c r="F105" s="126" t="s">
        <v>721</v>
      </c>
      <c r="G105" s="126" t="s">
        <v>1156</v>
      </c>
      <c r="H105" s="126" t="s">
        <v>989</v>
      </c>
      <c r="I105" s="129">
        <v>1990261.38</v>
      </c>
      <c r="J105" s="126" t="s">
        <v>1108</v>
      </c>
      <c r="K105" s="126" t="s">
        <v>0</v>
      </c>
    </row>
    <row r="106" spans="1:11" hidden="1" x14ac:dyDescent="0.25">
      <c r="A106" s="44" t="s">
        <v>102</v>
      </c>
      <c r="B106" s="44">
        <v>104</v>
      </c>
      <c r="C106" s="44"/>
      <c r="D106" s="44"/>
      <c r="E106" s="44"/>
      <c r="F106" s="45"/>
      <c r="G106" s="46"/>
      <c r="H106" s="47"/>
      <c r="I106" s="48">
        <f>SUM(I2:I105)</f>
        <v>6415991.9500000002</v>
      </c>
      <c r="J106" s="48"/>
      <c r="K106" s="44"/>
    </row>
    <row r="109" spans="1:11" x14ac:dyDescent="0.25">
      <c r="C109" s="94" t="s">
        <v>103</v>
      </c>
      <c r="D109" s="95"/>
      <c r="E109" s="95"/>
      <c r="F109" s="95"/>
      <c r="G109" s="95"/>
      <c r="H109" s="95"/>
      <c r="I109" s="96"/>
    </row>
    <row r="110" spans="1:11" ht="30" x14ac:dyDescent="0.25">
      <c r="C110" s="49" t="s">
        <v>26</v>
      </c>
      <c r="D110" s="49" t="s">
        <v>36</v>
      </c>
      <c r="E110" s="50" t="s">
        <v>28</v>
      </c>
      <c r="F110" s="49" t="s">
        <v>3</v>
      </c>
      <c r="G110" s="51" t="s">
        <v>0</v>
      </c>
      <c r="H110" s="52" t="s">
        <v>104</v>
      </c>
      <c r="I110" s="53" t="s">
        <v>29</v>
      </c>
    </row>
    <row r="111" spans="1:11" x14ac:dyDescent="0.25">
      <c r="C111" s="54" t="s">
        <v>31</v>
      </c>
      <c r="D111" s="55">
        <v>0</v>
      </c>
      <c r="E111" s="55">
        <v>0</v>
      </c>
      <c r="F111" s="55">
        <v>0</v>
      </c>
      <c r="G111" s="56">
        <v>7</v>
      </c>
      <c r="H111" s="57">
        <v>4896242.67</v>
      </c>
      <c r="I111" s="28">
        <v>0</v>
      </c>
    </row>
    <row r="112" spans="1:11" x14ac:dyDescent="0.25">
      <c r="C112" s="54" t="s">
        <v>32</v>
      </c>
      <c r="D112" s="55">
        <v>0</v>
      </c>
      <c r="E112" s="55">
        <v>0</v>
      </c>
      <c r="F112" s="55">
        <v>0</v>
      </c>
      <c r="G112" s="56">
        <v>0</v>
      </c>
      <c r="H112" s="57">
        <v>0</v>
      </c>
      <c r="I112" s="28">
        <v>0</v>
      </c>
    </row>
    <row r="113" spans="3:9" x14ac:dyDescent="0.25">
      <c r="C113" s="54" t="s">
        <v>33</v>
      </c>
      <c r="D113" s="55">
        <v>0</v>
      </c>
      <c r="E113" s="55">
        <v>0</v>
      </c>
      <c r="F113" s="55">
        <v>0</v>
      </c>
      <c r="G113" s="56">
        <v>0</v>
      </c>
      <c r="H113" s="57">
        <v>0</v>
      </c>
      <c r="I113" s="28">
        <v>0</v>
      </c>
    </row>
    <row r="114" spans="3:9" x14ac:dyDescent="0.25">
      <c r="C114" s="54" t="s">
        <v>34</v>
      </c>
      <c r="D114" s="55">
        <v>0</v>
      </c>
      <c r="E114" s="55">
        <v>0</v>
      </c>
      <c r="F114" s="55">
        <v>0</v>
      </c>
      <c r="G114" s="56">
        <v>97</v>
      </c>
      <c r="H114" s="57">
        <v>1519749.28</v>
      </c>
      <c r="I114" s="28">
        <v>0</v>
      </c>
    </row>
    <row r="115" spans="3:9" x14ac:dyDescent="0.25">
      <c r="C115" s="54" t="s">
        <v>105</v>
      </c>
      <c r="D115" s="55">
        <v>0</v>
      </c>
      <c r="E115" s="55">
        <v>0</v>
      </c>
      <c r="F115" s="55">
        <v>0</v>
      </c>
      <c r="G115" s="56">
        <v>0</v>
      </c>
      <c r="H115" s="57">
        <v>0</v>
      </c>
      <c r="I115" s="28">
        <v>0</v>
      </c>
    </row>
    <row r="116" spans="3:9" x14ac:dyDescent="0.25">
      <c r="C116" s="54" t="s">
        <v>8</v>
      </c>
      <c r="D116" s="55">
        <v>0</v>
      </c>
      <c r="E116" s="55">
        <v>0</v>
      </c>
      <c r="F116" s="55">
        <v>0</v>
      </c>
      <c r="G116" s="56">
        <v>0</v>
      </c>
      <c r="H116" s="57">
        <v>0</v>
      </c>
      <c r="I116" s="28">
        <v>0</v>
      </c>
    </row>
    <row r="117" spans="3:9" x14ac:dyDescent="0.25">
      <c r="C117" s="58" t="s">
        <v>35</v>
      </c>
      <c r="D117" s="59">
        <f>SUM(D111:D116)</f>
        <v>0</v>
      </c>
      <c r="E117" s="59">
        <f>SUM(E111:E116)</f>
        <v>0</v>
      </c>
      <c r="F117" s="59">
        <f>SUM(F111:F116)</f>
        <v>0</v>
      </c>
      <c r="G117" s="59">
        <f t="shared" ref="G117:I117" si="0">SUM(G111:G116)</f>
        <v>104</v>
      </c>
      <c r="H117" s="60">
        <f t="shared" si="0"/>
        <v>6415991.9500000002</v>
      </c>
      <c r="I117" s="59">
        <f t="shared" si="0"/>
        <v>0</v>
      </c>
    </row>
  </sheetData>
  <autoFilter ref="A1:K106" xr:uid="{0F988F4D-2A0C-4846-BB6B-74DC40B9D624}">
    <filterColumn colId="9">
      <filters>
        <filter val="REM.SEM SAQUE"/>
      </filters>
    </filterColumn>
  </autoFilter>
  <mergeCells count="1">
    <mergeCell ref="C109:I109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40C4-1645-4EE9-8E13-A5FFDA4D784E}">
  <dimension ref="A1:K32"/>
  <sheetViews>
    <sheetView workbookViewId="0">
      <pane ySplit="1" topLeftCell="A2" activePane="bottomLeft" state="frozen"/>
      <selection pane="bottomLeft" activeCell="B2" sqref="B2:B20"/>
    </sheetView>
  </sheetViews>
  <sheetFormatPr defaultColWidth="24.5703125" defaultRowHeight="15" x14ac:dyDescent="0.25"/>
  <cols>
    <col min="1" max="1" width="20" bestFit="1" customWidth="1"/>
    <col min="2" max="2" width="17.5703125" bestFit="1" customWidth="1"/>
    <col min="3" max="3" width="41.42578125" bestFit="1" customWidth="1"/>
    <col min="4" max="4" width="22.7109375" bestFit="1" customWidth="1"/>
    <col min="5" max="5" width="7" bestFit="1" customWidth="1"/>
    <col min="6" max="6" width="10.140625" bestFit="1" customWidth="1"/>
    <col min="7" max="7" width="15.85546875" bestFit="1" customWidth="1"/>
    <col min="8" max="8" width="12.28515625" bestFit="1" customWidth="1"/>
    <col min="9" max="9" width="14.42578125" bestFit="1" customWidth="1"/>
    <col min="10" max="10" width="18.140625" bestFit="1" customWidth="1"/>
    <col min="11" max="11" width="16.5703125" bestFit="1" customWidth="1"/>
  </cols>
  <sheetData>
    <row r="1" spans="1:11" x14ac:dyDescent="0.25">
      <c r="A1" s="2" t="s">
        <v>15</v>
      </c>
      <c r="B1" s="2" t="s">
        <v>16</v>
      </c>
      <c r="C1" s="2" t="s">
        <v>10</v>
      </c>
      <c r="D1" s="2" t="s">
        <v>17</v>
      </c>
      <c r="E1" s="2" t="s">
        <v>11</v>
      </c>
      <c r="F1" s="2" t="s">
        <v>18</v>
      </c>
      <c r="G1" s="2" t="s">
        <v>12</v>
      </c>
      <c r="H1" s="2" t="s">
        <v>13</v>
      </c>
      <c r="I1" s="2" t="s">
        <v>19</v>
      </c>
      <c r="J1" s="2" t="s">
        <v>20</v>
      </c>
      <c r="K1" s="2" t="s">
        <v>14</v>
      </c>
    </row>
    <row r="2" spans="1:11" x14ac:dyDescent="0.25">
      <c r="A2" s="126" t="s">
        <v>693</v>
      </c>
      <c r="B2" s="126" t="s">
        <v>1531</v>
      </c>
      <c r="C2" s="126" t="s">
        <v>1222</v>
      </c>
      <c r="D2" s="130">
        <v>920</v>
      </c>
      <c r="E2" s="133">
        <v>4.9539999999999997</v>
      </c>
      <c r="F2" s="126" t="s">
        <v>728</v>
      </c>
      <c r="G2" s="126" t="s">
        <v>735</v>
      </c>
      <c r="H2" s="126" t="s">
        <v>736</v>
      </c>
      <c r="I2" s="129">
        <v>4557.68</v>
      </c>
      <c r="J2" s="126" t="s">
        <v>717</v>
      </c>
      <c r="K2" s="126" t="s">
        <v>0</v>
      </c>
    </row>
    <row r="3" spans="1:11" x14ac:dyDescent="0.25">
      <c r="A3" s="126" t="s">
        <v>700</v>
      </c>
      <c r="B3" s="126" t="s">
        <v>737</v>
      </c>
      <c r="C3" s="127" t="s">
        <v>1198</v>
      </c>
      <c r="D3" s="132">
        <v>1250</v>
      </c>
      <c r="E3" s="126">
        <v>6.0750000000000002</v>
      </c>
      <c r="F3" s="126" t="s">
        <v>723</v>
      </c>
      <c r="G3" s="126" t="s">
        <v>738</v>
      </c>
      <c r="H3" s="126" t="s">
        <v>725</v>
      </c>
      <c r="I3" s="129">
        <v>7593.75</v>
      </c>
      <c r="J3" s="126" t="s">
        <v>717</v>
      </c>
      <c r="K3" s="126" t="s">
        <v>0</v>
      </c>
    </row>
    <row r="4" spans="1:11" x14ac:dyDescent="0.25">
      <c r="A4" s="126" t="s">
        <v>456</v>
      </c>
      <c r="B4" s="126" t="s">
        <v>805</v>
      </c>
      <c r="C4" s="127" t="s">
        <v>457</v>
      </c>
      <c r="D4" s="134">
        <v>600</v>
      </c>
      <c r="E4" s="126">
        <v>5.7539999999999996</v>
      </c>
      <c r="F4" s="126" t="s">
        <v>801</v>
      </c>
      <c r="G4" s="126" t="s">
        <v>806</v>
      </c>
      <c r="H4" s="126" t="s">
        <v>718</v>
      </c>
      <c r="I4" s="129">
        <v>3452.4</v>
      </c>
      <c r="J4" s="126" t="s">
        <v>717</v>
      </c>
      <c r="K4" s="126" t="s">
        <v>0</v>
      </c>
    </row>
    <row r="5" spans="1:11" x14ac:dyDescent="0.25">
      <c r="A5" s="126" t="s">
        <v>697</v>
      </c>
      <c r="B5" s="126" t="s">
        <v>1528</v>
      </c>
      <c r="C5" s="127" t="s">
        <v>688</v>
      </c>
      <c r="D5" s="130">
        <v>750</v>
      </c>
      <c r="E5" s="126">
        <v>5.1749999999999998</v>
      </c>
      <c r="F5" s="126" t="s">
        <v>879</v>
      </c>
      <c r="G5" s="126" t="s">
        <v>880</v>
      </c>
      <c r="H5" s="126" t="s">
        <v>881</v>
      </c>
      <c r="I5" s="129">
        <v>3881.25</v>
      </c>
      <c r="J5" s="126" t="s">
        <v>717</v>
      </c>
      <c r="K5" s="126" t="s">
        <v>0</v>
      </c>
    </row>
    <row r="6" spans="1:11" x14ac:dyDescent="0.25">
      <c r="A6" s="126" t="s">
        <v>698</v>
      </c>
      <c r="B6" s="187" t="s">
        <v>1528</v>
      </c>
      <c r="C6" s="127" t="s">
        <v>1203</v>
      </c>
      <c r="D6" s="132">
        <v>7500</v>
      </c>
      <c r="E6" s="126">
        <v>5.6025</v>
      </c>
      <c r="F6" s="126" t="s">
        <v>728</v>
      </c>
      <c r="G6" s="126" t="s">
        <v>899</v>
      </c>
      <c r="H6" s="126" t="s">
        <v>736</v>
      </c>
      <c r="I6" s="129">
        <v>42018.75</v>
      </c>
      <c r="J6" s="126" t="s">
        <v>717</v>
      </c>
      <c r="K6" s="126" t="s">
        <v>0</v>
      </c>
    </row>
    <row r="7" spans="1:11" x14ac:dyDescent="0.25">
      <c r="A7" s="126" t="s">
        <v>458</v>
      </c>
      <c r="B7" s="126" t="s">
        <v>805</v>
      </c>
      <c r="C7" s="127" t="s">
        <v>457</v>
      </c>
      <c r="D7" s="134">
        <v>1200</v>
      </c>
      <c r="E7" s="126">
        <v>5.2789999999999999</v>
      </c>
      <c r="F7" s="126" t="s">
        <v>961</v>
      </c>
      <c r="G7" s="126" t="s">
        <v>962</v>
      </c>
      <c r="H7" s="126" t="s">
        <v>963</v>
      </c>
      <c r="I7" s="129">
        <v>6334.8</v>
      </c>
      <c r="J7" s="126" t="s">
        <v>717</v>
      </c>
      <c r="K7" s="126" t="s">
        <v>0</v>
      </c>
    </row>
    <row r="8" spans="1:11" x14ac:dyDescent="0.25">
      <c r="A8" s="126" t="s">
        <v>454</v>
      </c>
      <c r="B8" s="126" t="s">
        <v>805</v>
      </c>
      <c r="C8" s="127" t="s">
        <v>455</v>
      </c>
      <c r="D8" s="130">
        <v>1475</v>
      </c>
      <c r="E8" s="126">
        <v>4.2290000000000001</v>
      </c>
      <c r="F8" s="126" t="s">
        <v>740</v>
      </c>
      <c r="G8" s="126" t="s">
        <v>964</v>
      </c>
      <c r="H8" s="126" t="s">
        <v>965</v>
      </c>
      <c r="I8" s="129">
        <v>6237.77</v>
      </c>
      <c r="J8" s="126" t="s">
        <v>717</v>
      </c>
      <c r="K8" s="126" t="s">
        <v>0</v>
      </c>
    </row>
    <row r="9" spans="1:11" x14ac:dyDescent="0.25">
      <c r="A9" s="126" t="s">
        <v>695</v>
      </c>
      <c r="B9" s="187" t="s">
        <v>1531</v>
      </c>
      <c r="C9" s="126" t="s">
        <v>1223</v>
      </c>
      <c r="D9" s="132">
        <v>2850</v>
      </c>
      <c r="E9" s="126">
        <v>5.9859999999999998</v>
      </c>
      <c r="F9" s="126" t="s">
        <v>774</v>
      </c>
      <c r="G9" s="126" t="s">
        <v>1017</v>
      </c>
      <c r="H9" s="126" t="s">
        <v>776</v>
      </c>
      <c r="I9" s="129">
        <v>17060.099999999999</v>
      </c>
      <c r="J9" s="126" t="s">
        <v>717</v>
      </c>
      <c r="K9" s="126" t="s">
        <v>0</v>
      </c>
    </row>
    <row r="10" spans="1:11" x14ac:dyDescent="0.25">
      <c r="A10" s="126" t="s">
        <v>696</v>
      </c>
      <c r="B10" s="187" t="s">
        <v>1531</v>
      </c>
      <c r="C10" s="126" t="s">
        <v>1222</v>
      </c>
      <c r="D10" s="130">
        <v>1750</v>
      </c>
      <c r="E10" s="126">
        <v>5.4420000000000002</v>
      </c>
      <c r="F10" s="126" t="s">
        <v>1018</v>
      </c>
      <c r="G10" s="126" t="s">
        <v>1019</v>
      </c>
      <c r="H10" s="126" t="s">
        <v>958</v>
      </c>
      <c r="I10" s="129">
        <v>9523.5</v>
      </c>
      <c r="J10" s="126" t="s">
        <v>717</v>
      </c>
      <c r="K10" s="126" t="s">
        <v>0</v>
      </c>
    </row>
    <row r="11" spans="1:11" x14ac:dyDescent="0.25">
      <c r="A11" s="126" t="s">
        <v>699</v>
      </c>
      <c r="B11" s="126" t="s">
        <v>1020</v>
      </c>
      <c r="C11" s="127" t="s">
        <v>628</v>
      </c>
      <c r="D11" s="130">
        <v>2065</v>
      </c>
      <c r="E11" s="126">
        <v>5.4109999999999996</v>
      </c>
      <c r="F11" s="126" t="s">
        <v>898</v>
      </c>
      <c r="G11" s="126" t="s">
        <v>1021</v>
      </c>
      <c r="H11" s="126" t="s">
        <v>1022</v>
      </c>
      <c r="I11" s="129">
        <v>11173.71</v>
      </c>
      <c r="J11" s="126" t="s">
        <v>717</v>
      </c>
      <c r="K11" s="126" t="s">
        <v>0</v>
      </c>
    </row>
    <row r="12" spans="1:11" x14ac:dyDescent="0.25">
      <c r="A12" s="126" t="s">
        <v>308</v>
      </c>
      <c r="B12" s="126" t="s">
        <v>1094</v>
      </c>
      <c r="C12" s="127" t="s">
        <v>1210</v>
      </c>
      <c r="D12" s="130">
        <v>23363.45</v>
      </c>
      <c r="E12" s="126">
        <v>5.2164999999999999</v>
      </c>
      <c r="F12" s="126" t="s">
        <v>864</v>
      </c>
      <c r="G12" s="126" t="s">
        <v>1095</v>
      </c>
      <c r="H12" s="126" t="s">
        <v>1096</v>
      </c>
      <c r="I12" s="129">
        <v>121875.43</v>
      </c>
      <c r="J12" s="126" t="s">
        <v>8</v>
      </c>
      <c r="K12" s="126" t="s">
        <v>0</v>
      </c>
    </row>
    <row r="13" spans="1:11" x14ac:dyDescent="0.25">
      <c r="A13" s="126" t="s">
        <v>310</v>
      </c>
      <c r="B13" s="126" t="s">
        <v>1094</v>
      </c>
      <c r="C13" s="127" t="s">
        <v>311</v>
      </c>
      <c r="D13" s="130">
        <v>120940</v>
      </c>
      <c r="E13" s="126">
        <v>4.6595000000000004</v>
      </c>
      <c r="F13" s="126" t="s">
        <v>1112</v>
      </c>
      <c r="G13" s="126" t="s">
        <v>1113</v>
      </c>
      <c r="H13" s="126" t="s">
        <v>1114</v>
      </c>
      <c r="I13" s="129">
        <v>563519.93000000005</v>
      </c>
      <c r="J13" s="126" t="s">
        <v>1108</v>
      </c>
      <c r="K13" s="126" t="s">
        <v>0</v>
      </c>
    </row>
    <row r="14" spans="1:11" x14ac:dyDescent="0.25">
      <c r="A14" s="126" t="s">
        <v>1121</v>
      </c>
      <c r="B14" s="126" t="s">
        <v>1094</v>
      </c>
      <c r="C14" s="127" t="s">
        <v>212</v>
      </c>
      <c r="D14" s="130">
        <v>36993</v>
      </c>
      <c r="E14" s="126">
        <v>4.6595000000000004</v>
      </c>
      <c r="F14" s="126" t="s">
        <v>1112</v>
      </c>
      <c r="G14" s="126" t="s">
        <v>1122</v>
      </c>
      <c r="H14" s="126" t="s">
        <v>1114</v>
      </c>
      <c r="I14" s="129">
        <v>172368.88</v>
      </c>
      <c r="J14" s="126" t="s">
        <v>1108</v>
      </c>
      <c r="K14" s="126" t="s">
        <v>0</v>
      </c>
    </row>
    <row r="15" spans="1:11" x14ac:dyDescent="0.25">
      <c r="A15" s="126" t="s">
        <v>305</v>
      </c>
      <c r="B15" s="126" t="s">
        <v>1094</v>
      </c>
      <c r="C15" s="127" t="s">
        <v>168</v>
      </c>
      <c r="D15" s="130">
        <v>117600</v>
      </c>
      <c r="E15" s="126">
        <v>5.484</v>
      </c>
      <c r="F15" s="126" t="s">
        <v>907</v>
      </c>
      <c r="G15" s="126" t="s">
        <v>1123</v>
      </c>
      <c r="H15" s="126" t="s">
        <v>909</v>
      </c>
      <c r="I15" s="129">
        <v>644918.4</v>
      </c>
      <c r="J15" s="126" t="s">
        <v>1108</v>
      </c>
      <c r="K15" s="126" t="s">
        <v>3</v>
      </c>
    </row>
    <row r="16" spans="1:11" x14ac:dyDescent="0.25">
      <c r="A16" s="126" t="s">
        <v>306</v>
      </c>
      <c r="B16" s="126" t="s">
        <v>1094</v>
      </c>
      <c r="C16" s="127" t="s">
        <v>307</v>
      </c>
      <c r="D16" s="130">
        <v>23750</v>
      </c>
      <c r="E16" s="126">
        <v>5.2797999999999998</v>
      </c>
      <c r="F16" s="126" t="s">
        <v>874</v>
      </c>
      <c r="G16" s="126" t="s">
        <v>1124</v>
      </c>
      <c r="H16" s="126" t="s">
        <v>876</v>
      </c>
      <c r="I16" s="129">
        <v>125395.25</v>
      </c>
      <c r="J16" s="126" t="s">
        <v>1108</v>
      </c>
      <c r="K16" s="126" t="s">
        <v>3</v>
      </c>
    </row>
    <row r="17" spans="1:11" x14ac:dyDescent="0.25">
      <c r="A17" s="126" t="s">
        <v>114</v>
      </c>
      <c r="B17" s="126" t="s">
        <v>1130</v>
      </c>
      <c r="C17" s="127" t="s">
        <v>116</v>
      </c>
      <c r="D17" s="130">
        <v>87206</v>
      </c>
      <c r="E17" s="126">
        <v>5.6050000000000004</v>
      </c>
      <c r="F17" s="126" t="s">
        <v>937</v>
      </c>
      <c r="G17" s="126" t="s">
        <v>1131</v>
      </c>
      <c r="H17" s="126" t="s">
        <v>939</v>
      </c>
      <c r="I17" s="129">
        <v>488789.63</v>
      </c>
      <c r="J17" s="126" t="s">
        <v>1108</v>
      </c>
      <c r="K17" s="126" t="s">
        <v>3</v>
      </c>
    </row>
    <row r="18" spans="1:11" x14ac:dyDescent="0.25">
      <c r="A18" s="126" t="s">
        <v>304</v>
      </c>
      <c r="B18" s="126" t="s">
        <v>1094</v>
      </c>
      <c r="C18" s="127" t="s">
        <v>125</v>
      </c>
      <c r="D18" s="130">
        <v>13925.63</v>
      </c>
      <c r="E18" s="126">
        <v>5.3220000000000001</v>
      </c>
      <c r="F18" s="126" t="s">
        <v>821</v>
      </c>
      <c r="G18" s="126" t="s">
        <v>1132</v>
      </c>
      <c r="H18" s="126" t="s">
        <v>823</v>
      </c>
      <c r="I18" s="129">
        <v>74112.2</v>
      </c>
      <c r="J18" s="126" t="s">
        <v>1108</v>
      </c>
      <c r="K18" s="126" t="s">
        <v>0</v>
      </c>
    </row>
    <row r="19" spans="1:11" x14ac:dyDescent="0.25">
      <c r="A19" s="126" t="s">
        <v>117</v>
      </c>
      <c r="B19" s="126" t="s">
        <v>1130</v>
      </c>
      <c r="C19" s="127" t="s">
        <v>1218</v>
      </c>
      <c r="D19" s="130">
        <v>238000</v>
      </c>
      <c r="E19" s="126">
        <v>5.2990000000000004</v>
      </c>
      <c r="F19" s="126" t="s">
        <v>855</v>
      </c>
      <c r="G19" s="126" t="s">
        <v>1138</v>
      </c>
      <c r="H19" s="126" t="s">
        <v>1002</v>
      </c>
      <c r="I19" s="129">
        <v>1261162</v>
      </c>
      <c r="J19" s="126" t="s">
        <v>1108</v>
      </c>
      <c r="K19" s="126" t="s">
        <v>3</v>
      </c>
    </row>
    <row r="20" spans="1:11" x14ac:dyDescent="0.25">
      <c r="A20" s="126" t="s">
        <v>302</v>
      </c>
      <c r="B20" s="126" t="s">
        <v>1149</v>
      </c>
      <c r="C20" s="127" t="s">
        <v>266</v>
      </c>
      <c r="D20" s="130">
        <v>450000</v>
      </c>
      <c r="E20" s="126">
        <v>5.6260000000000003</v>
      </c>
      <c r="F20" s="126" t="s">
        <v>940</v>
      </c>
      <c r="G20" s="126" t="s">
        <v>1150</v>
      </c>
      <c r="H20" s="126" t="s">
        <v>942</v>
      </c>
      <c r="I20" s="129">
        <v>2531700</v>
      </c>
      <c r="J20" s="126" t="s">
        <v>1108</v>
      </c>
      <c r="K20" s="126" t="s">
        <v>3</v>
      </c>
    </row>
    <row r="21" spans="1:11" x14ac:dyDescent="0.25">
      <c r="A21" s="44" t="s">
        <v>102</v>
      </c>
      <c r="B21" s="44">
        <v>19</v>
      </c>
      <c r="C21" s="44"/>
      <c r="D21" s="44"/>
      <c r="E21" s="44"/>
      <c r="F21" s="45"/>
      <c r="G21" s="46"/>
      <c r="H21" s="47"/>
      <c r="I21" s="48">
        <f>SUM(I2:I20)</f>
        <v>6095675.4299999997</v>
      </c>
      <c r="J21" s="48"/>
      <c r="K21" s="44"/>
    </row>
    <row r="24" spans="1:11" x14ac:dyDescent="0.25">
      <c r="C24" s="94" t="s">
        <v>103</v>
      </c>
      <c r="D24" s="95"/>
      <c r="E24" s="95"/>
      <c r="F24" s="95"/>
      <c r="G24" s="95"/>
      <c r="H24" s="95"/>
      <c r="I24" s="96"/>
    </row>
    <row r="25" spans="1:11" ht="30" x14ac:dyDescent="0.25">
      <c r="C25" s="49" t="s">
        <v>26</v>
      </c>
      <c r="D25" s="49" t="s">
        <v>36</v>
      </c>
      <c r="E25" s="50" t="s">
        <v>28</v>
      </c>
      <c r="F25" s="49" t="s">
        <v>3</v>
      </c>
      <c r="G25" s="51" t="s">
        <v>0</v>
      </c>
      <c r="H25" s="52" t="s">
        <v>104</v>
      </c>
      <c r="I25" s="53" t="s">
        <v>29</v>
      </c>
    </row>
    <row r="26" spans="1:11" x14ac:dyDescent="0.25">
      <c r="C26" s="54" t="s">
        <v>31</v>
      </c>
      <c r="D26" s="55">
        <v>0</v>
      </c>
      <c r="E26" s="55">
        <v>0</v>
      </c>
      <c r="F26" s="55">
        <v>5</v>
      </c>
      <c r="G26" s="56">
        <v>3</v>
      </c>
      <c r="H26" s="57">
        <v>5861966.29</v>
      </c>
      <c r="I26" s="28">
        <v>0</v>
      </c>
    </row>
    <row r="27" spans="1:11" x14ac:dyDescent="0.25">
      <c r="C27" s="54" t="s">
        <v>32</v>
      </c>
      <c r="D27" s="55">
        <v>0</v>
      </c>
      <c r="E27" s="55">
        <v>0</v>
      </c>
      <c r="F27" s="55">
        <v>0</v>
      </c>
      <c r="G27" s="56">
        <v>0</v>
      </c>
      <c r="H27" s="57">
        <v>0</v>
      </c>
      <c r="I27" s="28">
        <v>0</v>
      </c>
    </row>
    <row r="28" spans="1:11" x14ac:dyDescent="0.25">
      <c r="C28" s="54" t="s">
        <v>33</v>
      </c>
      <c r="D28" s="55">
        <v>0</v>
      </c>
      <c r="E28" s="55">
        <v>0</v>
      </c>
      <c r="F28" s="55">
        <v>0</v>
      </c>
      <c r="G28" s="56">
        <v>0</v>
      </c>
      <c r="H28" s="57">
        <v>0</v>
      </c>
      <c r="I28" s="28">
        <v>0</v>
      </c>
    </row>
    <row r="29" spans="1:11" x14ac:dyDescent="0.25">
      <c r="C29" s="54" t="s">
        <v>34</v>
      </c>
      <c r="D29" s="55">
        <v>0</v>
      </c>
      <c r="E29" s="55">
        <v>0</v>
      </c>
      <c r="F29" s="55">
        <v>0</v>
      </c>
      <c r="G29" s="56">
        <v>10</v>
      </c>
      <c r="H29" s="57">
        <v>111833.71</v>
      </c>
      <c r="I29" s="28">
        <v>0</v>
      </c>
    </row>
    <row r="30" spans="1:11" x14ac:dyDescent="0.25">
      <c r="C30" s="54" t="s">
        <v>105</v>
      </c>
      <c r="D30" s="55">
        <v>0</v>
      </c>
      <c r="E30" s="55">
        <v>0</v>
      </c>
      <c r="F30" s="55">
        <v>0</v>
      </c>
      <c r="G30" s="56">
        <v>0</v>
      </c>
      <c r="H30" s="57">
        <v>0</v>
      </c>
      <c r="I30" s="28">
        <v>0</v>
      </c>
    </row>
    <row r="31" spans="1:11" x14ac:dyDescent="0.25">
      <c r="C31" s="54" t="s">
        <v>8</v>
      </c>
      <c r="D31" s="55">
        <v>0</v>
      </c>
      <c r="E31" s="55">
        <v>0</v>
      </c>
      <c r="F31" s="55">
        <v>0</v>
      </c>
      <c r="G31" s="56">
        <v>1</v>
      </c>
      <c r="H31" s="57">
        <v>121875.43</v>
      </c>
      <c r="I31" s="28">
        <v>0</v>
      </c>
    </row>
    <row r="32" spans="1:11" x14ac:dyDescent="0.25">
      <c r="C32" s="58" t="s">
        <v>35</v>
      </c>
      <c r="D32" s="59">
        <f>SUM(D26:D31)</f>
        <v>0</v>
      </c>
      <c r="E32" s="59">
        <f>SUM(E26:E31)</f>
        <v>0</v>
      </c>
      <c r="F32" s="59">
        <f>SUM(F26:F31)</f>
        <v>5</v>
      </c>
      <c r="G32" s="59">
        <f t="shared" ref="G32:I32" si="0">SUM(G26:G31)</f>
        <v>14</v>
      </c>
      <c r="H32" s="60">
        <f t="shared" si="0"/>
        <v>6095675.4299999997</v>
      </c>
      <c r="I32" s="59">
        <f t="shared" si="0"/>
        <v>0</v>
      </c>
    </row>
  </sheetData>
  <autoFilter ref="A1:K21" xr:uid="{88FA3133-A651-43D6-A1DB-265C8163AB98}"/>
  <mergeCells count="1">
    <mergeCell ref="C24:I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0"/>
  <sheetViews>
    <sheetView topLeftCell="A193" workbookViewId="0">
      <selection activeCell="A5" sqref="A5:K224"/>
    </sheetView>
  </sheetViews>
  <sheetFormatPr defaultRowHeight="12" x14ac:dyDescent="0.25"/>
  <cols>
    <col min="1" max="1" width="18.5703125" style="120" bestFit="1" customWidth="1"/>
    <col min="2" max="2" width="12.85546875" style="120" bestFit="1" customWidth="1"/>
    <col min="3" max="3" width="29.42578125" style="120" bestFit="1" customWidth="1"/>
    <col min="4" max="4" width="17.85546875" style="120" bestFit="1" customWidth="1"/>
    <col min="5" max="5" width="9.42578125" style="137" bestFit="1" customWidth="1"/>
    <col min="6" max="6" width="10.5703125" style="120" bestFit="1" customWidth="1"/>
    <col min="7" max="7" width="14" style="120" bestFit="1" customWidth="1"/>
    <col min="8" max="8" width="14.7109375" style="120" bestFit="1" customWidth="1"/>
    <col min="9" max="9" width="23.7109375" style="120" bestFit="1" customWidth="1"/>
    <col min="10" max="10" width="15.85546875" style="120" bestFit="1" customWidth="1"/>
    <col min="11" max="11" width="17.42578125" style="120" bestFit="1" customWidth="1"/>
    <col min="12" max="16384" width="9.140625" style="120"/>
  </cols>
  <sheetData>
    <row r="1" spans="1:11" x14ac:dyDescent="0.25">
      <c r="A1" s="119" t="s">
        <v>1193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122" customFormat="1" ht="24" x14ac:dyDescent="0.25">
      <c r="A2" s="121" t="s">
        <v>701</v>
      </c>
      <c r="B2" s="121" t="s">
        <v>702</v>
      </c>
      <c r="C2" s="121" t="s">
        <v>10</v>
      </c>
      <c r="D2" s="121" t="s">
        <v>703</v>
      </c>
      <c r="E2" s="121" t="s">
        <v>11</v>
      </c>
      <c r="F2" s="121" t="s">
        <v>704</v>
      </c>
      <c r="G2" s="121" t="s">
        <v>705</v>
      </c>
      <c r="H2" s="121" t="s">
        <v>706</v>
      </c>
      <c r="I2" s="121" t="s">
        <v>19</v>
      </c>
      <c r="J2" s="121" t="s">
        <v>707</v>
      </c>
      <c r="K2" s="121" t="s">
        <v>14</v>
      </c>
    </row>
    <row r="3" spans="1:11" ht="12" customHeight="1" x14ac:dyDescent="0.25">
      <c r="A3" s="123" t="s">
        <v>708</v>
      </c>
      <c r="B3" s="123" t="s">
        <v>709</v>
      </c>
      <c r="C3" s="124" t="s">
        <v>125</v>
      </c>
      <c r="D3" s="144">
        <v>3032.8</v>
      </c>
      <c r="E3" s="123">
        <v>5.0970000000000004</v>
      </c>
      <c r="F3" s="123" t="s">
        <v>710</v>
      </c>
      <c r="G3" s="123" t="s">
        <v>711</v>
      </c>
      <c r="H3" s="123" t="s">
        <v>712</v>
      </c>
      <c r="I3" s="125">
        <v>15458.18</v>
      </c>
      <c r="J3" s="123" t="s">
        <v>713</v>
      </c>
      <c r="K3" s="123" t="s">
        <v>0</v>
      </c>
    </row>
    <row r="4" spans="1:11" ht="12" customHeight="1" x14ac:dyDescent="0.25">
      <c r="A4" s="118" t="s">
        <v>1226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24" customHeight="1" x14ac:dyDescent="0.25">
      <c r="A5" s="121" t="s">
        <v>701</v>
      </c>
      <c r="B5" s="121" t="s">
        <v>702</v>
      </c>
      <c r="C5" s="121" t="s">
        <v>10</v>
      </c>
      <c r="D5" s="121" t="s">
        <v>703</v>
      </c>
      <c r="E5" s="121" t="s">
        <v>11</v>
      </c>
      <c r="F5" s="121" t="s">
        <v>704</v>
      </c>
      <c r="G5" s="121" t="s">
        <v>705</v>
      </c>
      <c r="H5" s="121" t="s">
        <v>706</v>
      </c>
      <c r="I5" s="121" t="s">
        <v>19</v>
      </c>
      <c r="J5" s="121" t="s">
        <v>707</v>
      </c>
      <c r="K5" s="121" t="s">
        <v>14</v>
      </c>
    </row>
    <row r="6" spans="1:11" ht="12" customHeight="1" x14ac:dyDescent="0.25">
      <c r="A6" s="126" t="s">
        <v>611</v>
      </c>
      <c r="B6" s="126" t="s">
        <v>2</v>
      </c>
      <c r="C6" s="127" t="s">
        <v>590</v>
      </c>
      <c r="D6" s="128">
        <v>7465</v>
      </c>
      <c r="E6" s="126">
        <v>5.2809999999999997</v>
      </c>
      <c r="F6" s="126" t="s">
        <v>714</v>
      </c>
      <c r="G6" s="126" t="s">
        <v>715</v>
      </c>
      <c r="H6" s="126" t="s">
        <v>716</v>
      </c>
      <c r="I6" s="129">
        <v>39422.660000000003</v>
      </c>
      <c r="J6" s="126" t="s">
        <v>717</v>
      </c>
      <c r="K6" s="126" t="s">
        <v>0</v>
      </c>
    </row>
    <row r="7" spans="1:11" ht="12" customHeight="1" x14ac:dyDescent="0.25">
      <c r="A7" s="126" t="s">
        <v>496</v>
      </c>
      <c r="B7" s="126" t="s">
        <v>65</v>
      </c>
      <c r="C7" s="127" t="s">
        <v>465</v>
      </c>
      <c r="D7" s="130">
        <v>3200</v>
      </c>
      <c r="E7" s="126">
        <v>5.2130000000000001</v>
      </c>
      <c r="F7" s="126" t="s">
        <v>718</v>
      </c>
      <c r="G7" s="126" t="s">
        <v>719</v>
      </c>
      <c r="H7" s="126" t="s">
        <v>720</v>
      </c>
      <c r="I7" s="129">
        <v>16681.599999999999</v>
      </c>
      <c r="J7" s="126" t="s">
        <v>717</v>
      </c>
      <c r="K7" s="126" t="s">
        <v>3</v>
      </c>
    </row>
    <row r="8" spans="1:11" ht="12" customHeight="1" x14ac:dyDescent="0.25">
      <c r="A8" s="126" t="s">
        <v>263</v>
      </c>
      <c r="B8" s="126" t="s">
        <v>2</v>
      </c>
      <c r="C8" s="127" t="s">
        <v>264</v>
      </c>
      <c r="D8" s="130">
        <v>6139</v>
      </c>
      <c r="E8" s="126">
        <v>4.6734999999999998</v>
      </c>
      <c r="F8" s="126" t="s">
        <v>721</v>
      </c>
      <c r="G8" s="126" t="s">
        <v>722</v>
      </c>
      <c r="H8" s="126" t="s">
        <v>721</v>
      </c>
      <c r="I8" s="129">
        <v>28690.61</v>
      </c>
      <c r="J8" s="126" t="s">
        <v>717</v>
      </c>
      <c r="K8" s="126" t="s">
        <v>0</v>
      </c>
    </row>
    <row r="9" spans="1:11" ht="12" customHeight="1" x14ac:dyDescent="0.25">
      <c r="A9" s="126" t="s">
        <v>685</v>
      </c>
      <c r="B9" s="126" t="s">
        <v>74</v>
      </c>
      <c r="C9" s="127" t="s">
        <v>457</v>
      </c>
      <c r="D9" s="131">
        <v>1440</v>
      </c>
      <c r="E9" s="126">
        <v>5.7925000000000004</v>
      </c>
      <c r="F9" s="126" t="s">
        <v>723</v>
      </c>
      <c r="G9" s="126" t="s">
        <v>724</v>
      </c>
      <c r="H9" s="126" t="s">
        <v>725</v>
      </c>
      <c r="I9" s="129">
        <v>8341.2000000000007</v>
      </c>
      <c r="J9" s="126" t="s">
        <v>717</v>
      </c>
      <c r="K9" s="126" t="s">
        <v>0</v>
      </c>
    </row>
    <row r="10" spans="1:11" ht="12" customHeight="1" x14ac:dyDescent="0.25">
      <c r="A10" s="126" t="s">
        <v>450</v>
      </c>
      <c r="B10" s="126" t="s">
        <v>5</v>
      </c>
      <c r="C10" s="127" t="s">
        <v>1195</v>
      </c>
      <c r="D10" s="130">
        <v>950</v>
      </c>
      <c r="E10" s="126">
        <v>5.1459999999999999</v>
      </c>
      <c r="F10" s="126" t="s">
        <v>726</v>
      </c>
      <c r="G10" s="126" t="s">
        <v>727</v>
      </c>
      <c r="H10" s="126" t="s">
        <v>728</v>
      </c>
      <c r="I10" s="129">
        <v>4888.7</v>
      </c>
      <c r="J10" s="126" t="s">
        <v>717</v>
      </c>
      <c r="K10" s="126" t="s">
        <v>3</v>
      </c>
    </row>
    <row r="11" spans="1:11" ht="12" customHeight="1" x14ac:dyDescent="0.25">
      <c r="A11" s="126" t="s">
        <v>452</v>
      </c>
      <c r="B11" s="126" t="s">
        <v>5</v>
      </c>
      <c r="C11" s="127" t="s">
        <v>1196</v>
      </c>
      <c r="D11" s="130">
        <v>460</v>
      </c>
      <c r="E11" s="126">
        <v>5.6210000000000004</v>
      </c>
      <c r="F11" s="126" t="s">
        <v>729</v>
      </c>
      <c r="G11" s="126" t="s">
        <v>730</v>
      </c>
      <c r="H11" s="126" t="s">
        <v>731</v>
      </c>
      <c r="I11" s="129">
        <v>2585.66</v>
      </c>
      <c r="J11" s="126" t="s">
        <v>717</v>
      </c>
      <c r="K11" s="126" t="s">
        <v>3</v>
      </c>
    </row>
    <row r="12" spans="1:11" ht="12" customHeight="1" x14ac:dyDescent="0.25">
      <c r="A12" s="126" t="s">
        <v>453</v>
      </c>
      <c r="B12" s="126" t="s">
        <v>5</v>
      </c>
      <c r="C12" s="127" t="s">
        <v>1197</v>
      </c>
      <c r="D12" s="143">
        <v>435</v>
      </c>
      <c r="E12" s="126">
        <v>5.6803999999999997</v>
      </c>
      <c r="F12" s="126" t="s">
        <v>732</v>
      </c>
      <c r="G12" s="126" t="s">
        <v>733</v>
      </c>
      <c r="H12" s="126" t="s">
        <v>734</v>
      </c>
      <c r="I12" s="129">
        <v>2470.9699999999998</v>
      </c>
      <c r="J12" s="126" t="s">
        <v>717</v>
      </c>
      <c r="K12" s="126" t="s">
        <v>3</v>
      </c>
    </row>
    <row r="13" spans="1:11" ht="12" customHeight="1" x14ac:dyDescent="0.25">
      <c r="A13" s="126" t="s">
        <v>693</v>
      </c>
      <c r="B13" s="126" t="s">
        <v>1531</v>
      </c>
      <c r="C13" s="126" t="s">
        <v>1222</v>
      </c>
      <c r="D13" s="130">
        <v>920</v>
      </c>
      <c r="E13" s="133">
        <v>4.9539999999999997</v>
      </c>
      <c r="F13" s="126" t="s">
        <v>728</v>
      </c>
      <c r="G13" s="126" t="s">
        <v>735</v>
      </c>
      <c r="H13" s="126" t="s">
        <v>736</v>
      </c>
      <c r="I13" s="129">
        <v>4557.68</v>
      </c>
      <c r="J13" s="126" t="s">
        <v>717</v>
      </c>
      <c r="K13" s="126" t="s">
        <v>0</v>
      </c>
    </row>
    <row r="14" spans="1:11" x14ac:dyDescent="0.25">
      <c r="A14" s="126" t="s">
        <v>700</v>
      </c>
      <c r="B14" s="126" t="s">
        <v>1534</v>
      </c>
      <c r="C14" s="127" t="s">
        <v>1198</v>
      </c>
      <c r="D14" s="132">
        <v>1250</v>
      </c>
      <c r="E14" s="126">
        <v>6.0750000000000002</v>
      </c>
      <c r="F14" s="126" t="s">
        <v>723</v>
      </c>
      <c r="G14" s="126" t="s">
        <v>738</v>
      </c>
      <c r="H14" s="126" t="s">
        <v>725</v>
      </c>
      <c r="I14" s="129">
        <v>7593.75</v>
      </c>
      <c r="J14" s="126" t="s">
        <v>717</v>
      </c>
      <c r="K14" s="126" t="s">
        <v>0</v>
      </c>
    </row>
    <row r="15" spans="1:11" ht="12" customHeight="1" x14ac:dyDescent="0.25">
      <c r="A15" s="126" t="s">
        <v>503</v>
      </c>
      <c r="B15" s="126" t="s">
        <v>1</v>
      </c>
      <c r="C15" s="127" t="s">
        <v>504</v>
      </c>
      <c r="D15" s="130">
        <v>7500</v>
      </c>
      <c r="E15" s="126">
        <v>4.1870000000000003</v>
      </c>
      <c r="F15" s="126" t="s">
        <v>739</v>
      </c>
      <c r="G15" s="126" t="s">
        <v>1192</v>
      </c>
      <c r="H15" s="126" t="s">
        <v>740</v>
      </c>
      <c r="I15" s="129">
        <v>31402.5</v>
      </c>
      <c r="J15" s="126" t="s">
        <v>717</v>
      </c>
      <c r="K15" s="126" t="s">
        <v>0</v>
      </c>
    </row>
    <row r="16" spans="1:11" ht="12" customHeight="1" x14ac:dyDescent="0.25">
      <c r="A16" s="126" t="s">
        <v>639</v>
      </c>
      <c r="B16" s="126" t="s">
        <v>2</v>
      </c>
      <c r="C16" s="127" t="s">
        <v>593</v>
      </c>
      <c r="D16" s="130">
        <v>600</v>
      </c>
      <c r="E16" s="126">
        <v>5.7060000000000004</v>
      </c>
      <c r="F16" s="126" t="s">
        <v>741</v>
      </c>
      <c r="G16" s="126" t="s">
        <v>742</v>
      </c>
      <c r="H16" s="126" t="s">
        <v>743</v>
      </c>
      <c r="I16" s="129">
        <v>3423.6</v>
      </c>
      <c r="J16" s="126" t="s">
        <v>717</v>
      </c>
      <c r="K16" s="126" t="s">
        <v>0</v>
      </c>
    </row>
    <row r="17" spans="1:11" x14ac:dyDescent="0.25">
      <c r="A17" s="126" t="s">
        <v>661</v>
      </c>
      <c r="B17" s="126" t="s">
        <v>2</v>
      </c>
      <c r="C17" s="127" t="s">
        <v>1194</v>
      </c>
      <c r="D17" s="134">
        <v>3126</v>
      </c>
      <c r="E17" s="126">
        <v>5.2549999999999999</v>
      </c>
      <c r="F17" s="126" t="s">
        <v>744</v>
      </c>
      <c r="G17" s="126" t="s">
        <v>745</v>
      </c>
      <c r="H17" s="126" t="s">
        <v>746</v>
      </c>
      <c r="I17" s="129">
        <v>16427.13</v>
      </c>
      <c r="J17" s="126" t="s">
        <v>717</v>
      </c>
      <c r="K17" s="126" t="s">
        <v>0</v>
      </c>
    </row>
    <row r="18" spans="1:11" x14ac:dyDescent="0.25">
      <c r="A18" s="126" t="s">
        <v>662</v>
      </c>
      <c r="B18" s="126" t="s">
        <v>2</v>
      </c>
      <c r="C18" s="127" t="s">
        <v>1199</v>
      </c>
      <c r="D18" s="130">
        <v>599</v>
      </c>
      <c r="E18" s="126">
        <v>5.0460000000000003</v>
      </c>
      <c r="F18" s="126" t="s">
        <v>744</v>
      </c>
      <c r="G18" s="126" t="s">
        <v>747</v>
      </c>
      <c r="H18" s="126" t="s">
        <v>746</v>
      </c>
      <c r="I18" s="129">
        <v>3022.55</v>
      </c>
      <c r="J18" s="126" t="s">
        <v>717</v>
      </c>
      <c r="K18" s="126" t="s">
        <v>0</v>
      </c>
    </row>
    <row r="19" spans="1:11" x14ac:dyDescent="0.25">
      <c r="A19" s="126" t="s">
        <v>664</v>
      </c>
      <c r="B19" s="126" t="s">
        <v>2</v>
      </c>
      <c r="C19" s="127" t="s">
        <v>613</v>
      </c>
      <c r="D19" s="130">
        <v>1760</v>
      </c>
      <c r="E19" s="126">
        <v>5.0460000000000003</v>
      </c>
      <c r="F19" s="126" t="s">
        <v>744</v>
      </c>
      <c r="G19" s="126" t="s">
        <v>748</v>
      </c>
      <c r="H19" s="126" t="s">
        <v>746</v>
      </c>
      <c r="I19" s="129">
        <v>8880.9599999999991</v>
      </c>
      <c r="J19" s="126" t="s">
        <v>717</v>
      </c>
      <c r="K19" s="126" t="s">
        <v>0</v>
      </c>
    </row>
    <row r="20" spans="1:11" x14ac:dyDescent="0.25">
      <c r="A20" s="126" t="s">
        <v>681</v>
      </c>
      <c r="B20" s="126" t="s">
        <v>2</v>
      </c>
      <c r="C20" s="127" t="s">
        <v>465</v>
      </c>
      <c r="D20" s="130">
        <v>5200</v>
      </c>
      <c r="E20" s="126">
        <v>5.7895000000000003</v>
      </c>
      <c r="F20" s="126" t="s">
        <v>749</v>
      </c>
      <c r="G20" s="126" t="s">
        <v>750</v>
      </c>
      <c r="H20" s="126" t="s">
        <v>751</v>
      </c>
      <c r="I20" s="129">
        <v>30105.4</v>
      </c>
      <c r="J20" s="126" t="s">
        <v>717</v>
      </c>
      <c r="K20" s="126" t="s">
        <v>0</v>
      </c>
    </row>
    <row r="21" spans="1:11" x14ac:dyDescent="0.25">
      <c r="A21" s="126" t="s">
        <v>574</v>
      </c>
      <c r="B21" s="126" t="s">
        <v>67</v>
      </c>
      <c r="C21" s="127" t="s">
        <v>465</v>
      </c>
      <c r="D21" s="130">
        <v>1750</v>
      </c>
      <c r="E21" s="126">
        <v>4.819</v>
      </c>
      <c r="F21" s="126" t="s">
        <v>752</v>
      </c>
      <c r="G21" s="126" t="s">
        <v>753</v>
      </c>
      <c r="H21" s="126" t="s">
        <v>744</v>
      </c>
      <c r="I21" s="129">
        <v>8433.25</v>
      </c>
      <c r="J21" s="126" t="s">
        <v>717</v>
      </c>
      <c r="K21" s="126" t="s">
        <v>0</v>
      </c>
    </row>
    <row r="22" spans="1:11" x14ac:dyDescent="0.25">
      <c r="A22" s="126" t="s">
        <v>683</v>
      </c>
      <c r="B22" s="126" t="s">
        <v>74</v>
      </c>
      <c r="C22" s="127" t="s">
        <v>1200</v>
      </c>
      <c r="D22" s="130">
        <v>57.5</v>
      </c>
      <c r="E22" s="126">
        <v>5.2961</v>
      </c>
      <c r="F22" s="126" t="s">
        <v>754</v>
      </c>
      <c r="G22" s="126" t="s">
        <v>755</v>
      </c>
      <c r="H22" s="126" t="s">
        <v>756</v>
      </c>
      <c r="I22" s="126">
        <v>304.52</v>
      </c>
      <c r="J22" s="126" t="s">
        <v>717</v>
      </c>
      <c r="K22" s="126" t="s">
        <v>0</v>
      </c>
    </row>
    <row r="23" spans="1:11" x14ac:dyDescent="0.25">
      <c r="A23" s="126" t="s">
        <v>507</v>
      </c>
      <c r="B23" s="126" t="s">
        <v>67</v>
      </c>
      <c r="C23" s="127" t="s">
        <v>455</v>
      </c>
      <c r="D23" s="130">
        <v>2655</v>
      </c>
      <c r="E23" s="126">
        <v>5.7309999999999999</v>
      </c>
      <c r="F23" s="126" t="s">
        <v>757</v>
      </c>
      <c r="G23" s="126" t="s">
        <v>758</v>
      </c>
      <c r="H23" s="126" t="s">
        <v>759</v>
      </c>
      <c r="I23" s="129">
        <v>15215.8</v>
      </c>
      <c r="J23" s="126" t="s">
        <v>717</v>
      </c>
      <c r="K23" s="126" t="s">
        <v>0</v>
      </c>
    </row>
    <row r="24" spans="1:11" x14ac:dyDescent="0.25">
      <c r="A24" s="126" t="s">
        <v>509</v>
      </c>
      <c r="B24" s="126" t="s">
        <v>67</v>
      </c>
      <c r="C24" s="127" t="s">
        <v>478</v>
      </c>
      <c r="D24" s="130">
        <v>2220</v>
      </c>
      <c r="E24" s="126">
        <v>5.5940000000000003</v>
      </c>
      <c r="F24" s="126" t="s">
        <v>723</v>
      </c>
      <c r="G24" s="126" t="s">
        <v>760</v>
      </c>
      <c r="H24" s="126" t="s">
        <v>761</v>
      </c>
      <c r="I24" s="129">
        <v>12418.68</v>
      </c>
      <c r="J24" s="126" t="s">
        <v>717</v>
      </c>
      <c r="K24" s="126" t="s">
        <v>0</v>
      </c>
    </row>
    <row r="25" spans="1:11" x14ac:dyDescent="0.25">
      <c r="A25" s="126" t="s">
        <v>514</v>
      </c>
      <c r="B25" s="126" t="s">
        <v>67</v>
      </c>
      <c r="C25" s="127" t="s">
        <v>457</v>
      </c>
      <c r="D25" s="130">
        <v>1859.45</v>
      </c>
      <c r="E25" s="126">
        <v>5.7309999999999999</v>
      </c>
      <c r="F25" s="126" t="s">
        <v>757</v>
      </c>
      <c r="G25" s="126" t="s">
        <v>762</v>
      </c>
      <c r="H25" s="126" t="s">
        <v>759</v>
      </c>
      <c r="I25" s="129">
        <v>10656.5</v>
      </c>
      <c r="J25" s="126" t="s">
        <v>717</v>
      </c>
      <c r="K25" s="126" t="s">
        <v>0</v>
      </c>
    </row>
    <row r="26" spans="1:11" x14ac:dyDescent="0.25">
      <c r="A26" s="126" t="s">
        <v>515</v>
      </c>
      <c r="B26" s="126" t="s">
        <v>67</v>
      </c>
      <c r="C26" s="127" t="s">
        <v>457</v>
      </c>
      <c r="D26" s="134">
        <v>2000</v>
      </c>
      <c r="E26" s="126">
        <v>5.6589999999999998</v>
      </c>
      <c r="F26" s="126" t="s">
        <v>763</v>
      </c>
      <c r="G26" s="126" t="s">
        <v>764</v>
      </c>
      <c r="H26" s="126" t="s">
        <v>765</v>
      </c>
      <c r="I26" s="129">
        <v>11318</v>
      </c>
      <c r="J26" s="126" t="s">
        <v>717</v>
      </c>
      <c r="K26" s="126" t="s">
        <v>0</v>
      </c>
    </row>
    <row r="27" spans="1:11" x14ac:dyDescent="0.25">
      <c r="A27" s="126" t="s">
        <v>511</v>
      </c>
      <c r="B27" s="126" t="s">
        <v>67</v>
      </c>
      <c r="C27" s="127" t="s">
        <v>482</v>
      </c>
      <c r="D27" s="130">
        <v>3696</v>
      </c>
      <c r="E27" s="126">
        <v>5.431</v>
      </c>
      <c r="F27" s="126" t="s">
        <v>763</v>
      </c>
      <c r="G27" s="126" t="s">
        <v>766</v>
      </c>
      <c r="H27" s="126" t="s">
        <v>765</v>
      </c>
      <c r="I27" s="129">
        <v>20072.97</v>
      </c>
      <c r="J27" s="126" t="s">
        <v>717</v>
      </c>
      <c r="K27" s="126" t="s">
        <v>0</v>
      </c>
    </row>
    <row r="28" spans="1:11" x14ac:dyDescent="0.25">
      <c r="A28" s="126" t="s">
        <v>512</v>
      </c>
      <c r="B28" s="126" t="s">
        <v>67</v>
      </c>
      <c r="C28" s="127" t="s">
        <v>455</v>
      </c>
      <c r="D28" s="130">
        <v>2950</v>
      </c>
      <c r="E28" s="126">
        <v>5.7309999999999999</v>
      </c>
      <c r="F28" s="126" t="s">
        <v>757</v>
      </c>
      <c r="G28" s="126" t="s">
        <v>767</v>
      </c>
      <c r="H28" s="126" t="s">
        <v>759</v>
      </c>
      <c r="I28" s="129">
        <v>16906.45</v>
      </c>
      <c r="J28" s="126" t="s">
        <v>717</v>
      </c>
      <c r="K28" s="126" t="s">
        <v>0</v>
      </c>
    </row>
    <row r="29" spans="1:11" x14ac:dyDescent="0.25">
      <c r="A29" s="126" t="s">
        <v>513</v>
      </c>
      <c r="B29" s="126" t="s">
        <v>67</v>
      </c>
      <c r="C29" s="127" t="s">
        <v>455</v>
      </c>
      <c r="D29" s="130">
        <v>2490</v>
      </c>
      <c r="E29" s="126">
        <v>5.5940000000000003</v>
      </c>
      <c r="F29" s="126" t="s">
        <v>723</v>
      </c>
      <c r="G29" s="126" t="s">
        <v>768</v>
      </c>
      <c r="H29" s="126" t="s">
        <v>761</v>
      </c>
      <c r="I29" s="129">
        <v>13929.06</v>
      </c>
      <c r="J29" s="126" t="s">
        <v>717</v>
      </c>
      <c r="K29" s="126" t="s">
        <v>0</v>
      </c>
    </row>
    <row r="30" spans="1:11" x14ac:dyDescent="0.25">
      <c r="A30" s="126" t="s">
        <v>519</v>
      </c>
      <c r="B30" s="126" t="s">
        <v>67</v>
      </c>
      <c r="C30" s="127" t="s">
        <v>457</v>
      </c>
      <c r="D30" s="130">
        <v>2058.56</v>
      </c>
      <c r="E30" s="126">
        <v>5.4995000000000003</v>
      </c>
      <c r="F30" s="126" t="s">
        <v>769</v>
      </c>
      <c r="G30" s="126" t="s">
        <v>770</v>
      </c>
      <c r="H30" s="126" t="s">
        <v>771</v>
      </c>
      <c r="I30" s="129">
        <v>11321.05</v>
      </c>
      <c r="J30" s="126" t="s">
        <v>717</v>
      </c>
      <c r="K30" s="126" t="s">
        <v>0</v>
      </c>
    </row>
    <row r="31" spans="1:11" x14ac:dyDescent="0.25">
      <c r="A31" s="126" t="s">
        <v>521</v>
      </c>
      <c r="B31" s="126" t="s">
        <v>67</v>
      </c>
      <c r="C31" s="127" t="s">
        <v>465</v>
      </c>
      <c r="D31" s="130">
        <v>600</v>
      </c>
      <c r="E31" s="126">
        <v>5.3440000000000003</v>
      </c>
      <c r="F31" s="126" t="s">
        <v>772</v>
      </c>
      <c r="G31" s="126" t="s">
        <v>1186</v>
      </c>
      <c r="H31" s="126" t="s">
        <v>773</v>
      </c>
      <c r="I31" s="129">
        <v>3206.4</v>
      </c>
      <c r="J31" s="126" t="s">
        <v>717</v>
      </c>
      <c r="K31" s="126" t="s">
        <v>0</v>
      </c>
    </row>
    <row r="32" spans="1:11" x14ac:dyDescent="0.25">
      <c r="A32" s="126" t="s">
        <v>525</v>
      </c>
      <c r="B32" s="126" t="s">
        <v>67</v>
      </c>
      <c r="C32" s="127" t="s">
        <v>455</v>
      </c>
      <c r="D32" s="130">
        <v>2950</v>
      </c>
      <c r="E32" s="126">
        <v>5.1704999999999997</v>
      </c>
      <c r="F32" s="126" t="s">
        <v>774</v>
      </c>
      <c r="G32" s="126" t="s">
        <v>775</v>
      </c>
      <c r="H32" s="126" t="s">
        <v>776</v>
      </c>
      <c r="I32" s="129">
        <v>15252.97</v>
      </c>
      <c r="J32" s="126" t="s">
        <v>717</v>
      </c>
      <c r="K32" s="126" t="s">
        <v>0</v>
      </c>
    </row>
    <row r="33" spans="1:11" x14ac:dyDescent="0.25">
      <c r="A33" s="126" t="s">
        <v>528</v>
      </c>
      <c r="B33" s="126" t="s">
        <v>67</v>
      </c>
      <c r="C33" s="127" t="s">
        <v>457</v>
      </c>
      <c r="D33" s="134">
        <v>2000</v>
      </c>
      <c r="E33" s="126">
        <v>5.7210000000000001</v>
      </c>
      <c r="F33" s="126" t="s">
        <v>777</v>
      </c>
      <c r="G33" s="126" t="s">
        <v>778</v>
      </c>
      <c r="H33" s="126" t="s">
        <v>779</v>
      </c>
      <c r="I33" s="129">
        <v>11442</v>
      </c>
      <c r="J33" s="126" t="s">
        <v>717</v>
      </c>
      <c r="K33" s="126" t="s">
        <v>0</v>
      </c>
    </row>
    <row r="34" spans="1:11" x14ac:dyDescent="0.25">
      <c r="A34" s="126" t="s">
        <v>534</v>
      </c>
      <c r="B34" s="126" t="s">
        <v>67</v>
      </c>
      <c r="C34" s="127" t="s">
        <v>535</v>
      </c>
      <c r="D34" s="130">
        <v>2500</v>
      </c>
      <c r="E34" s="126">
        <v>5.1704999999999997</v>
      </c>
      <c r="F34" s="126" t="s">
        <v>774</v>
      </c>
      <c r="G34" s="126" t="s">
        <v>780</v>
      </c>
      <c r="H34" s="126" t="s">
        <v>776</v>
      </c>
      <c r="I34" s="129">
        <v>12926.25</v>
      </c>
      <c r="J34" s="126" t="s">
        <v>717</v>
      </c>
      <c r="K34" s="126" t="s">
        <v>0</v>
      </c>
    </row>
    <row r="35" spans="1:11" x14ac:dyDescent="0.25">
      <c r="A35" s="126" t="s">
        <v>544</v>
      </c>
      <c r="B35" s="126" t="s">
        <v>67</v>
      </c>
      <c r="C35" s="127" t="s">
        <v>457</v>
      </c>
      <c r="D35" s="130">
        <v>2163.66</v>
      </c>
      <c r="E35" s="126">
        <v>5.3719999999999999</v>
      </c>
      <c r="F35" s="126" t="s">
        <v>781</v>
      </c>
      <c r="G35" s="126" t="s">
        <v>782</v>
      </c>
      <c r="H35" s="126" t="s">
        <v>783</v>
      </c>
      <c r="I35" s="129">
        <v>11623.18</v>
      </c>
      <c r="J35" s="126" t="s">
        <v>717</v>
      </c>
      <c r="K35" s="126" t="s">
        <v>0</v>
      </c>
    </row>
    <row r="36" spans="1:11" x14ac:dyDescent="0.25">
      <c r="A36" s="126" t="s">
        <v>545</v>
      </c>
      <c r="B36" s="126" t="s">
        <v>67</v>
      </c>
      <c r="C36" s="127" t="s">
        <v>463</v>
      </c>
      <c r="D36" s="130">
        <v>1595</v>
      </c>
      <c r="E36" s="126">
        <v>5.3719999999999999</v>
      </c>
      <c r="F36" s="126" t="s">
        <v>781</v>
      </c>
      <c r="G36" s="126" t="s">
        <v>784</v>
      </c>
      <c r="H36" s="126" t="s">
        <v>783</v>
      </c>
      <c r="I36" s="129">
        <v>8568.34</v>
      </c>
      <c r="J36" s="126" t="s">
        <v>717</v>
      </c>
      <c r="K36" s="126" t="s">
        <v>0</v>
      </c>
    </row>
    <row r="37" spans="1:11" x14ac:dyDescent="0.25">
      <c r="A37" s="126" t="s">
        <v>541</v>
      </c>
      <c r="B37" s="126" t="s">
        <v>67</v>
      </c>
      <c r="C37" s="127" t="s">
        <v>455</v>
      </c>
      <c r="D37" s="130">
        <v>1850</v>
      </c>
      <c r="E37" s="126">
        <v>5.585</v>
      </c>
      <c r="F37" s="126" t="s">
        <v>785</v>
      </c>
      <c r="G37" s="126" t="s">
        <v>786</v>
      </c>
      <c r="H37" s="126" t="s">
        <v>787</v>
      </c>
      <c r="I37" s="129">
        <v>10332.25</v>
      </c>
      <c r="J37" s="126" t="s">
        <v>717</v>
      </c>
      <c r="K37" s="126" t="s">
        <v>0</v>
      </c>
    </row>
    <row r="38" spans="1:11" x14ac:dyDescent="0.25">
      <c r="A38" s="126" t="s">
        <v>554</v>
      </c>
      <c r="B38" s="126" t="s">
        <v>67</v>
      </c>
      <c r="C38" s="127" t="s">
        <v>540</v>
      </c>
      <c r="D38" s="130">
        <v>1950</v>
      </c>
      <c r="E38" s="126">
        <v>5.6470000000000002</v>
      </c>
      <c r="F38" s="126" t="s">
        <v>788</v>
      </c>
      <c r="G38" s="126" t="s">
        <v>789</v>
      </c>
      <c r="H38" s="126" t="s">
        <v>790</v>
      </c>
      <c r="I38" s="129">
        <v>11011.65</v>
      </c>
      <c r="J38" s="126" t="s">
        <v>717</v>
      </c>
      <c r="K38" s="126" t="s">
        <v>0</v>
      </c>
    </row>
    <row r="39" spans="1:11" x14ac:dyDescent="0.25">
      <c r="A39" s="126" t="s">
        <v>557</v>
      </c>
      <c r="B39" s="126" t="s">
        <v>67</v>
      </c>
      <c r="C39" s="127" t="s">
        <v>469</v>
      </c>
      <c r="D39" s="130">
        <v>1870</v>
      </c>
      <c r="E39" s="126">
        <v>5.5724999999999998</v>
      </c>
      <c r="F39" s="126" t="s">
        <v>791</v>
      </c>
      <c r="G39" s="126" t="s">
        <v>792</v>
      </c>
      <c r="H39" s="126" t="s">
        <v>793</v>
      </c>
      <c r="I39" s="129">
        <v>10420.57</v>
      </c>
      <c r="J39" s="126" t="s">
        <v>717</v>
      </c>
      <c r="K39" s="126" t="s">
        <v>0</v>
      </c>
    </row>
    <row r="40" spans="1:11" x14ac:dyDescent="0.25">
      <c r="A40" s="126" t="s">
        <v>516</v>
      </c>
      <c r="B40" s="126" t="s">
        <v>67</v>
      </c>
      <c r="C40" s="127" t="s">
        <v>463</v>
      </c>
      <c r="D40" s="130">
        <v>2350</v>
      </c>
      <c r="E40" s="126">
        <v>5.4995000000000003</v>
      </c>
      <c r="F40" s="126" t="s">
        <v>769</v>
      </c>
      <c r="G40" s="126" t="s">
        <v>794</v>
      </c>
      <c r="H40" s="126" t="s">
        <v>771</v>
      </c>
      <c r="I40" s="129">
        <v>12923.82</v>
      </c>
      <c r="J40" s="126" t="s">
        <v>717</v>
      </c>
      <c r="K40" s="126" t="s">
        <v>0</v>
      </c>
    </row>
    <row r="41" spans="1:11" x14ac:dyDescent="0.25">
      <c r="A41" s="126" t="s">
        <v>517</v>
      </c>
      <c r="B41" s="126" t="s">
        <v>67</v>
      </c>
      <c r="C41" s="127" t="s">
        <v>463</v>
      </c>
      <c r="D41" s="130">
        <v>1695</v>
      </c>
      <c r="E41" s="126">
        <v>5.4995000000000003</v>
      </c>
      <c r="F41" s="126" t="s">
        <v>769</v>
      </c>
      <c r="G41" s="126" t="s">
        <v>795</v>
      </c>
      <c r="H41" s="126" t="s">
        <v>771</v>
      </c>
      <c r="I41" s="129">
        <v>9321.65</v>
      </c>
      <c r="J41" s="126" t="s">
        <v>717</v>
      </c>
      <c r="K41" s="126" t="s">
        <v>0</v>
      </c>
    </row>
    <row r="42" spans="1:11" x14ac:dyDescent="0.25">
      <c r="A42" s="126" t="s">
        <v>493</v>
      </c>
      <c r="B42" s="126" t="s">
        <v>65</v>
      </c>
      <c r="C42" s="127" t="s">
        <v>455</v>
      </c>
      <c r="D42" s="130">
        <v>2950</v>
      </c>
      <c r="E42" s="126">
        <v>5.1890000000000001</v>
      </c>
      <c r="F42" s="126" t="s">
        <v>796</v>
      </c>
      <c r="G42" s="126" t="s">
        <v>797</v>
      </c>
      <c r="H42" s="126" t="s">
        <v>798</v>
      </c>
      <c r="I42" s="129">
        <v>15307.55</v>
      </c>
      <c r="J42" s="126" t="s">
        <v>717</v>
      </c>
      <c r="K42" s="126" t="s">
        <v>3</v>
      </c>
    </row>
    <row r="43" spans="1:11" x14ac:dyDescent="0.25">
      <c r="A43" s="126" t="s">
        <v>495</v>
      </c>
      <c r="B43" s="126" t="s">
        <v>65</v>
      </c>
      <c r="C43" s="127" t="s">
        <v>463</v>
      </c>
      <c r="D43" s="130">
        <v>1695</v>
      </c>
      <c r="E43" s="126">
        <v>5.1029999999999998</v>
      </c>
      <c r="F43" s="126" t="s">
        <v>799</v>
      </c>
      <c r="G43" s="126" t="s">
        <v>800</v>
      </c>
      <c r="H43" s="126" t="s">
        <v>801</v>
      </c>
      <c r="I43" s="129">
        <v>8649.58</v>
      </c>
      <c r="J43" s="126" t="s">
        <v>717</v>
      </c>
      <c r="K43" s="126" t="s">
        <v>3</v>
      </c>
    </row>
    <row r="44" spans="1:11" x14ac:dyDescent="0.25">
      <c r="A44" s="126" t="s">
        <v>472</v>
      </c>
      <c r="B44" s="126" t="s">
        <v>65</v>
      </c>
      <c r="C44" s="127" t="s">
        <v>455</v>
      </c>
      <c r="D44" s="130">
        <v>2950</v>
      </c>
      <c r="E44" s="126">
        <v>4.9058000000000002</v>
      </c>
      <c r="F44" s="126" t="s">
        <v>802</v>
      </c>
      <c r="G44" s="126" t="s">
        <v>803</v>
      </c>
      <c r="H44" s="126" t="s">
        <v>804</v>
      </c>
      <c r="I44" s="129">
        <v>14472.11</v>
      </c>
      <c r="J44" s="126" t="s">
        <v>717</v>
      </c>
      <c r="K44" s="126" t="s">
        <v>3</v>
      </c>
    </row>
    <row r="45" spans="1:11" x14ac:dyDescent="0.25">
      <c r="A45" s="126" t="s">
        <v>456</v>
      </c>
      <c r="B45" s="126" t="s">
        <v>1532</v>
      </c>
      <c r="C45" s="127" t="s">
        <v>457</v>
      </c>
      <c r="D45" s="134">
        <v>600</v>
      </c>
      <c r="E45" s="126">
        <v>5.7539999999999996</v>
      </c>
      <c r="F45" s="126" t="s">
        <v>801</v>
      </c>
      <c r="G45" s="126" t="s">
        <v>806</v>
      </c>
      <c r="H45" s="126" t="s">
        <v>718</v>
      </c>
      <c r="I45" s="129">
        <v>3452.4</v>
      </c>
      <c r="J45" s="126" t="s">
        <v>717</v>
      </c>
      <c r="K45" s="126" t="s">
        <v>0</v>
      </c>
    </row>
    <row r="46" spans="1:11" x14ac:dyDescent="0.25">
      <c r="A46" s="126" t="s">
        <v>490</v>
      </c>
      <c r="B46" s="126" t="s">
        <v>65</v>
      </c>
      <c r="C46" s="127" t="s">
        <v>465</v>
      </c>
      <c r="D46" s="130">
        <v>2250</v>
      </c>
      <c r="E46" s="126">
        <v>5.5960000000000001</v>
      </c>
      <c r="F46" s="126" t="s">
        <v>807</v>
      </c>
      <c r="G46" s="126" t="s">
        <v>808</v>
      </c>
      <c r="H46" s="126" t="s">
        <v>809</v>
      </c>
      <c r="I46" s="129">
        <v>12591</v>
      </c>
      <c r="J46" s="126" t="s">
        <v>717</v>
      </c>
      <c r="K46" s="126" t="s">
        <v>3</v>
      </c>
    </row>
    <row r="47" spans="1:11" x14ac:dyDescent="0.25">
      <c r="A47" s="126" t="s">
        <v>491</v>
      </c>
      <c r="B47" s="126" t="s">
        <v>65</v>
      </c>
      <c r="C47" s="127" t="s">
        <v>455</v>
      </c>
      <c r="D47" s="130">
        <v>2655</v>
      </c>
      <c r="E47" s="126">
        <v>5.3428000000000004</v>
      </c>
      <c r="F47" s="126" t="s">
        <v>810</v>
      </c>
      <c r="G47" s="126" t="s">
        <v>811</v>
      </c>
      <c r="H47" s="126" t="s">
        <v>812</v>
      </c>
      <c r="I47" s="129">
        <v>14185.13</v>
      </c>
      <c r="J47" s="126" t="s">
        <v>717</v>
      </c>
      <c r="K47" s="126" t="s">
        <v>3</v>
      </c>
    </row>
    <row r="48" spans="1:11" x14ac:dyDescent="0.25">
      <c r="A48" s="126" t="s">
        <v>462</v>
      </c>
      <c r="B48" s="126" t="s">
        <v>709</v>
      </c>
      <c r="C48" s="127" t="s">
        <v>463</v>
      </c>
      <c r="D48" s="130">
        <v>1595</v>
      </c>
      <c r="E48" s="126">
        <v>5.3150000000000004</v>
      </c>
      <c r="F48" s="126" t="s">
        <v>813</v>
      </c>
      <c r="G48" s="126" t="s">
        <v>814</v>
      </c>
      <c r="H48" s="126" t="s">
        <v>714</v>
      </c>
      <c r="I48" s="129">
        <v>8477.42</v>
      </c>
      <c r="J48" s="126" t="s">
        <v>717</v>
      </c>
      <c r="K48" s="126" t="s">
        <v>0</v>
      </c>
    </row>
    <row r="49" spans="1:11" x14ac:dyDescent="0.25">
      <c r="A49" s="126" t="s">
        <v>576</v>
      </c>
      <c r="B49" s="126" t="s">
        <v>67</v>
      </c>
      <c r="C49" s="127" t="s">
        <v>463</v>
      </c>
      <c r="D49" s="130">
        <v>1595</v>
      </c>
      <c r="E49" s="126">
        <v>5.1790000000000003</v>
      </c>
      <c r="F49" s="126" t="s">
        <v>815</v>
      </c>
      <c r="G49" s="126" t="s">
        <v>816</v>
      </c>
      <c r="H49" s="126" t="s">
        <v>817</v>
      </c>
      <c r="I49" s="129">
        <v>8260.5</v>
      </c>
      <c r="J49" s="126" t="s">
        <v>717</v>
      </c>
      <c r="K49" s="126" t="s">
        <v>0</v>
      </c>
    </row>
    <row r="50" spans="1:11" x14ac:dyDescent="0.25">
      <c r="A50" s="126" t="s">
        <v>561</v>
      </c>
      <c r="B50" s="126" t="s">
        <v>67</v>
      </c>
      <c r="C50" s="127" t="s">
        <v>463</v>
      </c>
      <c r="D50" s="130">
        <v>1695</v>
      </c>
      <c r="E50" s="126">
        <v>5.4420000000000002</v>
      </c>
      <c r="F50" s="126" t="s">
        <v>818</v>
      </c>
      <c r="G50" s="126" t="s">
        <v>819</v>
      </c>
      <c r="H50" s="126" t="s">
        <v>820</v>
      </c>
      <c r="I50" s="129">
        <v>9224.19</v>
      </c>
      <c r="J50" s="126" t="s">
        <v>717</v>
      </c>
      <c r="K50" s="126" t="s">
        <v>0</v>
      </c>
    </row>
    <row r="51" spans="1:11" x14ac:dyDescent="0.25">
      <c r="A51" s="126" t="s">
        <v>568</v>
      </c>
      <c r="B51" s="126" t="s">
        <v>67</v>
      </c>
      <c r="C51" s="127" t="s">
        <v>455</v>
      </c>
      <c r="D51" s="130">
        <v>2950</v>
      </c>
      <c r="E51" s="126">
        <v>5.2969999999999997</v>
      </c>
      <c r="F51" s="126" t="s">
        <v>821</v>
      </c>
      <c r="G51" s="126" t="s">
        <v>822</v>
      </c>
      <c r="H51" s="126" t="s">
        <v>823</v>
      </c>
      <c r="I51" s="129">
        <v>15626.15</v>
      </c>
      <c r="J51" s="126" t="s">
        <v>717</v>
      </c>
      <c r="K51" s="126" t="s">
        <v>0</v>
      </c>
    </row>
    <row r="52" spans="1:11" x14ac:dyDescent="0.25">
      <c r="A52" s="126" t="s">
        <v>505</v>
      </c>
      <c r="B52" s="126" t="s">
        <v>4</v>
      </c>
      <c r="C52" s="127" t="s">
        <v>469</v>
      </c>
      <c r="D52" s="130">
        <v>1870</v>
      </c>
      <c r="E52" s="126">
        <v>5.6050000000000004</v>
      </c>
      <c r="F52" s="126" t="s">
        <v>824</v>
      </c>
      <c r="G52" s="126" t="s">
        <v>825</v>
      </c>
      <c r="H52" s="126" t="s">
        <v>826</v>
      </c>
      <c r="I52" s="129">
        <v>10481.35</v>
      </c>
      <c r="J52" s="126" t="s">
        <v>717</v>
      </c>
      <c r="K52" s="126" t="s">
        <v>0</v>
      </c>
    </row>
    <row r="53" spans="1:11" x14ac:dyDescent="0.25">
      <c r="A53" s="126" t="s">
        <v>682</v>
      </c>
      <c r="B53" s="126" t="s">
        <v>2</v>
      </c>
      <c r="C53" s="127" t="s">
        <v>590</v>
      </c>
      <c r="D53" s="130">
        <v>4535</v>
      </c>
      <c r="E53" s="126">
        <v>5.7895000000000003</v>
      </c>
      <c r="F53" s="126" t="s">
        <v>749</v>
      </c>
      <c r="G53" s="126" t="s">
        <v>827</v>
      </c>
      <c r="H53" s="126" t="s">
        <v>751</v>
      </c>
      <c r="I53" s="129">
        <v>26255.38</v>
      </c>
      <c r="J53" s="126" t="s">
        <v>717</v>
      </c>
      <c r="K53" s="126" t="s">
        <v>0</v>
      </c>
    </row>
    <row r="54" spans="1:11" x14ac:dyDescent="0.25">
      <c r="A54" s="126" t="s">
        <v>670</v>
      </c>
      <c r="B54" s="126" t="s">
        <v>2</v>
      </c>
      <c r="C54" s="127" t="s">
        <v>463</v>
      </c>
      <c r="D54" s="130">
        <v>4785</v>
      </c>
      <c r="E54" s="126">
        <v>5.5190000000000001</v>
      </c>
      <c r="F54" s="126" t="s">
        <v>828</v>
      </c>
      <c r="G54" s="126" t="s">
        <v>829</v>
      </c>
      <c r="H54" s="126" t="s">
        <v>830</v>
      </c>
      <c r="I54" s="129">
        <v>26408.41</v>
      </c>
      <c r="J54" s="126" t="s">
        <v>717</v>
      </c>
      <c r="K54" s="126" t="s">
        <v>0</v>
      </c>
    </row>
    <row r="55" spans="1:11" x14ac:dyDescent="0.25">
      <c r="A55" s="126" t="s">
        <v>677</v>
      </c>
      <c r="B55" s="126" t="s">
        <v>2</v>
      </c>
      <c r="C55" s="127" t="s">
        <v>1201</v>
      </c>
      <c r="D55" s="130">
        <v>731.5</v>
      </c>
      <c r="E55" s="126">
        <v>5.7984</v>
      </c>
      <c r="F55" s="126" t="s">
        <v>831</v>
      </c>
      <c r="G55" s="126" t="s">
        <v>832</v>
      </c>
      <c r="H55" s="126" t="s">
        <v>833</v>
      </c>
      <c r="I55" s="129">
        <v>4241.5200000000004</v>
      </c>
      <c r="J55" s="126" t="s">
        <v>717</v>
      </c>
      <c r="K55" s="126" t="s">
        <v>0</v>
      </c>
    </row>
    <row r="56" spans="1:11" x14ac:dyDescent="0.25">
      <c r="A56" s="126" t="s">
        <v>678</v>
      </c>
      <c r="B56" s="126" t="s">
        <v>2</v>
      </c>
      <c r="C56" s="127" t="s">
        <v>469</v>
      </c>
      <c r="D56" s="130">
        <v>1870</v>
      </c>
      <c r="E56" s="126">
        <v>5.5190000000000001</v>
      </c>
      <c r="F56" s="126" t="s">
        <v>828</v>
      </c>
      <c r="G56" s="126" t="s">
        <v>834</v>
      </c>
      <c r="H56" s="126" t="s">
        <v>830</v>
      </c>
      <c r="I56" s="129">
        <v>10320.530000000001</v>
      </c>
      <c r="J56" s="126" t="s">
        <v>717</v>
      </c>
      <c r="K56" s="126" t="s">
        <v>0</v>
      </c>
    </row>
    <row r="57" spans="1:11" x14ac:dyDescent="0.25">
      <c r="A57" s="126" t="s">
        <v>679</v>
      </c>
      <c r="B57" s="126" t="s">
        <v>2</v>
      </c>
      <c r="C57" s="127" t="s">
        <v>463</v>
      </c>
      <c r="D57" s="130">
        <v>1595</v>
      </c>
      <c r="E57" s="126">
        <v>5.5190000000000001</v>
      </c>
      <c r="F57" s="126" t="s">
        <v>828</v>
      </c>
      <c r="G57" s="126" t="s">
        <v>835</v>
      </c>
      <c r="H57" s="126" t="s">
        <v>830</v>
      </c>
      <c r="I57" s="129">
        <v>8802.7999999999993</v>
      </c>
      <c r="J57" s="126" t="s">
        <v>717</v>
      </c>
      <c r="K57" s="126" t="s">
        <v>0</v>
      </c>
    </row>
    <row r="58" spans="1:11" x14ac:dyDescent="0.25">
      <c r="A58" s="126" t="s">
        <v>672</v>
      </c>
      <c r="B58" s="126" t="s">
        <v>2</v>
      </c>
      <c r="C58" s="127" t="s">
        <v>457</v>
      </c>
      <c r="D58" s="134">
        <v>4300</v>
      </c>
      <c r="E58" s="126">
        <v>5.9705000000000004</v>
      </c>
      <c r="F58" s="126" t="s">
        <v>831</v>
      </c>
      <c r="G58" s="126" t="s">
        <v>836</v>
      </c>
      <c r="H58" s="126" t="s">
        <v>833</v>
      </c>
      <c r="I58" s="129">
        <v>25673.15</v>
      </c>
      <c r="J58" s="126" t="s">
        <v>717</v>
      </c>
      <c r="K58" s="126" t="s">
        <v>0</v>
      </c>
    </row>
    <row r="59" spans="1:11" x14ac:dyDescent="0.25">
      <c r="A59" s="126" t="s">
        <v>649</v>
      </c>
      <c r="B59" s="126" t="s">
        <v>2</v>
      </c>
      <c r="C59" s="127" t="s">
        <v>535</v>
      </c>
      <c r="D59" s="130">
        <v>2500</v>
      </c>
      <c r="E59" s="126">
        <v>5.173</v>
      </c>
      <c r="F59" s="126" t="s">
        <v>720</v>
      </c>
      <c r="G59" s="126" t="s">
        <v>837</v>
      </c>
      <c r="H59" s="126" t="s">
        <v>838</v>
      </c>
      <c r="I59" s="129">
        <v>12932.5</v>
      </c>
      <c r="J59" s="126" t="s">
        <v>717</v>
      </c>
      <c r="K59" s="126" t="s">
        <v>0</v>
      </c>
    </row>
    <row r="60" spans="1:11" x14ac:dyDescent="0.25">
      <c r="A60" s="126" t="s">
        <v>650</v>
      </c>
      <c r="B60" s="126" t="s">
        <v>2</v>
      </c>
      <c r="C60" s="127" t="s">
        <v>469</v>
      </c>
      <c r="D60" s="130">
        <v>3740</v>
      </c>
      <c r="E60" s="126">
        <v>5.173</v>
      </c>
      <c r="F60" s="126" t="s">
        <v>720</v>
      </c>
      <c r="G60" s="126" t="s">
        <v>839</v>
      </c>
      <c r="H60" s="126" t="s">
        <v>838</v>
      </c>
      <c r="I60" s="129">
        <v>19347.02</v>
      </c>
      <c r="J60" s="126" t="s">
        <v>717</v>
      </c>
      <c r="K60" s="126" t="s">
        <v>0</v>
      </c>
    </row>
    <row r="61" spans="1:11" x14ac:dyDescent="0.25">
      <c r="A61" s="126" t="s">
        <v>651</v>
      </c>
      <c r="B61" s="126" t="s">
        <v>2</v>
      </c>
      <c r="C61" s="127" t="s">
        <v>457</v>
      </c>
      <c r="D61" s="134">
        <v>7200</v>
      </c>
      <c r="E61" s="126">
        <v>5.8129999999999997</v>
      </c>
      <c r="F61" s="126" t="s">
        <v>720</v>
      </c>
      <c r="G61" s="126" t="s">
        <v>840</v>
      </c>
      <c r="H61" s="126" t="s">
        <v>838</v>
      </c>
      <c r="I61" s="129">
        <v>41853.599999999999</v>
      </c>
      <c r="J61" s="126" t="s">
        <v>717</v>
      </c>
      <c r="K61" s="126" t="s">
        <v>0</v>
      </c>
    </row>
    <row r="62" spans="1:11" x14ac:dyDescent="0.25">
      <c r="A62" s="126" t="s">
        <v>652</v>
      </c>
      <c r="B62" s="126" t="s">
        <v>2</v>
      </c>
      <c r="C62" s="127" t="s">
        <v>653</v>
      </c>
      <c r="D62" s="132">
        <v>395</v>
      </c>
      <c r="E62" s="126">
        <v>6.4180000000000001</v>
      </c>
      <c r="F62" s="126" t="s">
        <v>841</v>
      </c>
      <c r="G62" s="126" t="s">
        <v>842</v>
      </c>
      <c r="H62" s="126" t="s">
        <v>821</v>
      </c>
      <c r="I62" s="129">
        <v>2535.11</v>
      </c>
      <c r="J62" s="126" t="s">
        <v>717</v>
      </c>
      <c r="K62" s="126" t="s">
        <v>0</v>
      </c>
    </row>
    <row r="63" spans="1:11" x14ac:dyDescent="0.25">
      <c r="A63" s="126" t="s">
        <v>654</v>
      </c>
      <c r="B63" s="126" t="s">
        <v>2</v>
      </c>
      <c r="C63" s="127" t="s">
        <v>455</v>
      </c>
      <c r="D63" s="130">
        <v>8260</v>
      </c>
      <c r="E63" s="126">
        <v>5.1760000000000002</v>
      </c>
      <c r="F63" s="126" t="s">
        <v>720</v>
      </c>
      <c r="G63" s="126" t="s">
        <v>843</v>
      </c>
      <c r="H63" s="126" t="s">
        <v>838</v>
      </c>
      <c r="I63" s="129">
        <v>42753.760000000002</v>
      </c>
      <c r="J63" s="126" t="s">
        <v>717</v>
      </c>
      <c r="K63" s="126" t="s">
        <v>0</v>
      </c>
    </row>
    <row r="64" spans="1:11" x14ac:dyDescent="0.25">
      <c r="A64" s="126" t="s">
        <v>625</v>
      </c>
      <c r="B64" s="126" t="s">
        <v>2</v>
      </c>
      <c r="C64" s="127" t="s">
        <v>463</v>
      </c>
      <c r="D64" s="130">
        <v>4045</v>
      </c>
      <c r="E64" s="126">
        <v>5.6405000000000003</v>
      </c>
      <c r="F64" s="126" t="s">
        <v>844</v>
      </c>
      <c r="G64" s="126" t="s">
        <v>845</v>
      </c>
      <c r="H64" s="126" t="s">
        <v>846</v>
      </c>
      <c r="I64" s="129">
        <v>22815.82</v>
      </c>
      <c r="J64" s="126" t="s">
        <v>717</v>
      </c>
      <c r="K64" s="126" t="s">
        <v>0</v>
      </c>
    </row>
    <row r="65" spans="1:11" x14ac:dyDescent="0.25">
      <c r="A65" s="126" t="s">
        <v>626</v>
      </c>
      <c r="B65" s="126" t="s">
        <v>2</v>
      </c>
      <c r="C65" s="127" t="s">
        <v>590</v>
      </c>
      <c r="D65" s="130">
        <v>2455</v>
      </c>
      <c r="E65" s="126">
        <v>5.6405000000000003</v>
      </c>
      <c r="F65" s="126" t="s">
        <v>844</v>
      </c>
      <c r="G65" s="126" t="s">
        <v>847</v>
      </c>
      <c r="H65" s="126" t="s">
        <v>846</v>
      </c>
      <c r="I65" s="129">
        <v>13847.42</v>
      </c>
      <c r="J65" s="126" t="s">
        <v>717</v>
      </c>
      <c r="K65" s="126" t="s">
        <v>0</v>
      </c>
    </row>
    <row r="66" spans="1:11" x14ac:dyDescent="0.25">
      <c r="A66" s="126" t="s">
        <v>630</v>
      </c>
      <c r="B66" s="126" t="s">
        <v>2</v>
      </c>
      <c r="C66" s="127" t="s">
        <v>482</v>
      </c>
      <c r="D66" s="130">
        <v>375</v>
      </c>
      <c r="E66" s="126">
        <v>5.7060000000000004</v>
      </c>
      <c r="F66" s="126" t="s">
        <v>741</v>
      </c>
      <c r="G66" s="126" t="s">
        <v>848</v>
      </c>
      <c r="H66" s="126" t="s">
        <v>743</v>
      </c>
      <c r="I66" s="129">
        <v>2139.75</v>
      </c>
      <c r="J66" s="126" t="s">
        <v>717</v>
      </c>
      <c r="K66" s="126" t="s">
        <v>0</v>
      </c>
    </row>
    <row r="67" spans="1:11" x14ac:dyDescent="0.25">
      <c r="A67" s="126" t="s">
        <v>637</v>
      </c>
      <c r="B67" s="126" t="s">
        <v>2</v>
      </c>
      <c r="C67" s="127" t="s">
        <v>485</v>
      </c>
      <c r="D67" s="130">
        <v>1025</v>
      </c>
      <c r="E67" s="126">
        <v>5.4074999999999998</v>
      </c>
      <c r="F67" s="126" t="s">
        <v>849</v>
      </c>
      <c r="G67" s="126" t="s">
        <v>850</v>
      </c>
      <c r="H67" s="126" t="s">
        <v>841</v>
      </c>
      <c r="I67" s="129">
        <v>5542.68</v>
      </c>
      <c r="J67" s="126" t="s">
        <v>717</v>
      </c>
      <c r="K67" s="126" t="s">
        <v>0</v>
      </c>
    </row>
    <row r="68" spans="1:11" x14ac:dyDescent="0.25">
      <c r="A68" s="126" t="s">
        <v>638</v>
      </c>
      <c r="B68" s="126" t="s">
        <v>2</v>
      </c>
      <c r="C68" s="127" t="s">
        <v>469</v>
      </c>
      <c r="D68" s="130">
        <v>1870</v>
      </c>
      <c r="E68" s="126">
        <v>5.3768000000000002</v>
      </c>
      <c r="F68" s="126" t="s">
        <v>851</v>
      </c>
      <c r="G68" s="126" t="s">
        <v>852</v>
      </c>
      <c r="H68" s="126" t="s">
        <v>853</v>
      </c>
      <c r="I68" s="129">
        <v>10054.61</v>
      </c>
      <c r="J68" s="126" t="s">
        <v>717</v>
      </c>
      <c r="K68" s="126" t="s">
        <v>0</v>
      </c>
    </row>
    <row r="69" spans="1:11" x14ac:dyDescent="0.25">
      <c r="A69" s="126" t="s">
        <v>597</v>
      </c>
      <c r="B69" s="126" t="s">
        <v>2</v>
      </c>
      <c r="C69" s="127" t="s">
        <v>535</v>
      </c>
      <c r="D69" s="130">
        <v>2500</v>
      </c>
      <c r="E69" s="126">
        <v>5.2895000000000003</v>
      </c>
      <c r="F69" s="126" t="s">
        <v>771</v>
      </c>
      <c r="G69" s="126" t="s">
        <v>854</v>
      </c>
      <c r="H69" s="126" t="s">
        <v>855</v>
      </c>
      <c r="I69" s="129">
        <v>13223.75</v>
      </c>
      <c r="J69" s="126" t="s">
        <v>717</v>
      </c>
      <c r="K69" s="126" t="s">
        <v>0</v>
      </c>
    </row>
    <row r="70" spans="1:11" x14ac:dyDescent="0.25">
      <c r="A70" s="126" t="s">
        <v>598</v>
      </c>
      <c r="B70" s="126" t="s">
        <v>2</v>
      </c>
      <c r="C70" s="127" t="s">
        <v>524</v>
      </c>
      <c r="D70" s="130">
        <v>2107</v>
      </c>
      <c r="E70" s="126">
        <v>5.2895000000000003</v>
      </c>
      <c r="F70" s="126" t="s">
        <v>771</v>
      </c>
      <c r="G70" s="126" t="s">
        <v>856</v>
      </c>
      <c r="H70" s="126" t="s">
        <v>855</v>
      </c>
      <c r="I70" s="129">
        <v>11144.97</v>
      </c>
      <c r="J70" s="126" t="s">
        <v>717</v>
      </c>
      <c r="K70" s="126" t="s">
        <v>0</v>
      </c>
    </row>
    <row r="71" spans="1:11" x14ac:dyDescent="0.25">
      <c r="A71" s="126" t="s">
        <v>599</v>
      </c>
      <c r="B71" s="126" t="s">
        <v>2</v>
      </c>
      <c r="C71" s="127" t="s">
        <v>457</v>
      </c>
      <c r="D71" s="134">
        <v>5400</v>
      </c>
      <c r="E71" s="126">
        <v>5.6189999999999998</v>
      </c>
      <c r="F71" s="126" t="s">
        <v>771</v>
      </c>
      <c r="G71" s="126" t="s">
        <v>857</v>
      </c>
      <c r="H71" s="126" t="s">
        <v>855</v>
      </c>
      <c r="I71" s="129">
        <v>30342.6</v>
      </c>
      <c r="J71" s="126" t="s">
        <v>717</v>
      </c>
      <c r="K71" s="126" t="s">
        <v>0</v>
      </c>
    </row>
    <row r="72" spans="1:11" x14ac:dyDescent="0.25">
      <c r="A72" s="126" t="s">
        <v>614</v>
      </c>
      <c r="B72" s="126" t="s">
        <v>2</v>
      </c>
      <c r="C72" s="127" t="s">
        <v>476</v>
      </c>
      <c r="D72" s="130">
        <v>599</v>
      </c>
      <c r="E72" s="126">
        <v>5.2824999999999998</v>
      </c>
      <c r="F72" s="126" t="s">
        <v>714</v>
      </c>
      <c r="G72" s="126" t="s">
        <v>858</v>
      </c>
      <c r="H72" s="126" t="s">
        <v>716</v>
      </c>
      <c r="I72" s="129">
        <v>3164.21</v>
      </c>
      <c r="J72" s="126" t="s">
        <v>717</v>
      </c>
      <c r="K72" s="126" t="s">
        <v>0</v>
      </c>
    </row>
    <row r="73" spans="1:11" x14ac:dyDescent="0.25">
      <c r="A73" s="126" t="s">
        <v>615</v>
      </c>
      <c r="B73" s="126" t="s">
        <v>2</v>
      </c>
      <c r="C73" s="127" t="s">
        <v>457</v>
      </c>
      <c r="D73" s="134">
        <v>825.15</v>
      </c>
      <c r="E73" s="126">
        <v>5.2824999999999998</v>
      </c>
      <c r="F73" s="126" t="s">
        <v>714</v>
      </c>
      <c r="G73" s="126" t="s">
        <v>859</v>
      </c>
      <c r="H73" s="126" t="s">
        <v>714</v>
      </c>
      <c r="I73" s="129">
        <v>4358.8500000000004</v>
      </c>
      <c r="J73" s="126" t="s">
        <v>717</v>
      </c>
      <c r="K73" s="126" t="s">
        <v>0</v>
      </c>
    </row>
    <row r="74" spans="1:11" x14ac:dyDescent="0.25">
      <c r="A74" s="126" t="s">
        <v>615</v>
      </c>
      <c r="B74" s="126" t="s">
        <v>2</v>
      </c>
      <c r="C74" s="127" t="s">
        <v>457</v>
      </c>
      <c r="D74" s="134">
        <v>6000</v>
      </c>
      <c r="E74" s="126">
        <v>5.8209999999999997</v>
      </c>
      <c r="F74" s="126" t="s">
        <v>714</v>
      </c>
      <c r="G74" s="126" t="s">
        <v>860</v>
      </c>
      <c r="H74" s="126" t="s">
        <v>716</v>
      </c>
      <c r="I74" s="129">
        <v>34926</v>
      </c>
      <c r="J74" s="126" t="s">
        <v>717</v>
      </c>
      <c r="K74" s="126" t="s">
        <v>0</v>
      </c>
    </row>
    <row r="75" spans="1:11" x14ac:dyDescent="0.25">
      <c r="A75" s="126" t="s">
        <v>617</v>
      </c>
      <c r="B75" s="126" t="s">
        <v>2</v>
      </c>
      <c r="C75" s="127" t="s">
        <v>455</v>
      </c>
      <c r="D75" s="130">
        <v>5900</v>
      </c>
      <c r="E75" s="126">
        <v>5.2824999999999998</v>
      </c>
      <c r="F75" s="126" t="s">
        <v>714</v>
      </c>
      <c r="G75" s="126" t="s">
        <v>861</v>
      </c>
      <c r="H75" s="126" t="s">
        <v>716</v>
      </c>
      <c r="I75" s="129">
        <v>31166.75</v>
      </c>
      <c r="J75" s="126" t="s">
        <v>717</v>
      </c>
      <c r="K75" s="126" t="s">
        <v>0</v>
      </c>
    </row>
    <row r="76" spans="1:11" x14ac:dyDescent="0.25">
      <c r="A76" s="126" t="s">
        <v>583</v>
      </c>
      <c r="B76" s="126" t="s">
        <v>2</v>
      </c>
      <c r="C76" s="127" t="s">
        <v>584</v>
      </c>
      <c r="D76" s="132">
        <v>140</v>
      </c>
      <c r="E76" s="126">
        <v>5.8920000000000003</v>
      </c>
      <c r="F76" s="126" t="s">
        <v>862</v>
      </c>
      <c r="G76" s="126" t="s">
        <v>863</v>
      </c>
      <c r="H76" s="126" t="s">
        <v>864</v>
      </c>
      <c r="I76" s="126">
        <v>824.88</v>
      </c>
      <c r="J76" s="126" t="s">
        <v>717</v>
      </c>
      <c r="K76" s="126" t="s">
        <v>0</v>
      </c>
    </row>
    <row r="77" spans="1:11" x14ac:dyDescent="0.25">
      <c r="A77" s="126" t="s">
        <v>585</v>
      </c>
      <c r="B77" s="126" t="s">
        <v>2</v>
      </c>
      <c r="C77" s="127" t="s">
        <v>457</v>
      </c>
      <c r="D77" s="134">
        <v>1550</v>
      </c>
      <c r="E77" s="126">
        <v>5.5353199999999996</v>
      </c>
      <c r="F77" s="126" t="s">
        <v>862</v>
      </c>
      <c r="G77" s="126" t="s">
        <v>865</v>
      </c>
      <c r="H77" s="126" t="s">
        <v>864</v>
      </c>
      <c r="I77" s="129">
        <v>8579.74</v>
      </c>
      <c r="J77" s="126" t="s">
        <v>717</v>
      </c>
      <c r="K77" s="126" t="s">
        <v>0</v>
      </c>
    </row>
    <row r="78" spans="1:11" x14ac:dyDescent="0.25">
      <c r="A78" s="126" t="s">
        <v>586</v>
      </c>
      <c r="B78" s="126" t="s">
        <v>2</v>
      </c>
      <c r="C78" s="127" t="s">
        <v>455</v>
      </c>
      <c r="D78" s="130">
        <v>2950</v>
      </c>
      <c r="E78" s="126">
        <v>5.2469999999999999</v>
      </c>
      <c r="F78" s="126" t="s">
        <v>862</v>
      </c>
      <c r="G78" s="126" t="s">
        <v>866</v>
      </c>
      <c r="H78" s="126" t="s">
        <v>864</v>
      </c>
      <c r="I78" s="129">
        <v>15478.65</v>
      </c>
      <c r="J78" s="126" t="s">
        <v>717</v>
      </c>
      <c r="K78" s="126" t="s">
        <v>0</v>
      </c>
    </row>
    <row r="79" spans="1:11" x14ac:dyDescent="0.25">
      <c r="A79" s="126" t="s">
        <v>587</v>
      </c>
      <c r="B79" s="126" t="s">
        <v>2</v>
      </c>
      <c r="C79" s="127" t="s">
        <v>463</v>
      </c>
      <c r="D79" s="130">
        <v>6295</v>
      </c>
      <c r="E79" s="126">
        <v>5.2469999999999999</v>
      </c>
      <c r="F79" s="126" t="s">
        <v>862</v>
      </c>
      <c r="G79" s="126" t="s">
        <v>867</v>
      </c>
      <c r="H79" s="126" t="s">
        <v>864</v>
      </c>
      <c r="I79" s="129">
        <v>33029.86</v>
      </c>
      <c r="J79" s="126" t="s">
        <v>717</v>
      </c>
      <c r="K79" s="126" t="s">
        <v>0</v>
      </c>
    </row>
    <row r="80" spans="1:11" x14ac:dyDescent="0.25">
      <c r="A80" s="126" t="s">
        <v>588</v>
      </c>
      <c r="B80" s="126" t="s">
        <v>2</v>
      </c>
      <c r="C80" s="127" t="s">
        <v>469</v>
      </c>
      <c r="D80" s="130">
        <v>3660</v>
      </c>
      <c r="E80" s="126">
        <v>5.2469999999999999</v>
      </c>
      <c r="F80" s="126" t="s">
        <v>862</v>
      </c>
      <c r="G80" s="126" t="s">
        <v>868</v>
      </c>
      <c r="H80" s="126" t="s">
        <v>864</v>
      </c>
      <c r="I80" s="129">
        <v>19204.02</v>
      </c>
      <c r="J80" s="126" t="s">
        <v>717</v>
      </c>
      <c r="K80" s="126" t="s">
        <v>0</v>
      </c>
    </row>
    <row r="81" spans="1:11" x14ac:dyDescent="0.25">
      <c r="A81" s="126" t="s">
        <v>589</v>
      </c>
      <c r="B81" s="126" t="s">
        <v>2</v>
      </c>
      <c r="C81" s="127" t="s">
        <v>590</v>
      </c>
      <c r="D81" s="130">
        <v>7195</v>
      </c>
      <c r="E81" s="126">
        <v>5.2469999999999999</v>
      </c>
      <c r="F81" s="126" t="s">
        <v>862</v>
      </c>
      <c r="G81" s="126" t="s">
        <v>869</v>
      </c>
      <c r="H81" s="126" t="s">
        <v>864</v>
      </c>
      <c r="I81" s="129">
        <v>37752.160000000003</v>
      </c>
      <c r="J81" s="126" t="s">
        <v>717</v>
      </c>
      <c r="K81" s="126" t="s">
        <v>0</v>
      </c>
    </row>
    <row r="82" spans="1:11" x14ac:dyDescent="0.25">
      <c r="A82" s="126" t="s">
        <v>591</v>
      </c>
      <c r="B82" s="126" t="s">
        <v>2</v>
      </c>
      <c r="C82" s="127" t="s">
        <v>465</v>
      </c>
      <c r="D82" s="130">
        <v>1500</v>
      </c>
      <c r="E82" s="126">
        <v>5.2469999999999999</v>
      </c>
      <c r="F82" s="126" t="s">
        <v>862</v>
      </c>
      <c r="G82" s="126" t="s">
        <v>870</v>
      </c>
      <c r="H82" s="126" t="s">
        <v>864</v>
      </c>
      <c r="I82" s="129">
        <v>7870.5</v>
      </c>
      <c r="J82" s="126" t="s">
        <v>717</v>
      </c>
      <c r="K82" s="126" t="s">
        <v>0</v>
      </c>
    </row>
    <row r="83" spans="1:11" x14ac:dyDescent="0.25">
      <c r="A83" s="126" t="s">
        <v>592</v>
      </c>
      <c r="B83" s="126" t="s">
        <v>2</v>
      </c>
      <c r="C83" s="127" t="s">
        <v>593</v>
      </c>
      <c r="D83" s="130">
        <v>3200</v>
      </c>
      <c r="E83" s="126">
        <v>5.2895000000000003</v>
      </c>
      <c r="F83" s="126" t="s">
        <v>771</v>
      </c>
      <c r="G83" s="126" t="s">
        <v>871</v>
      </c>
      <c r="H83" s="126" t="s">
        <v>855</v>
      </c>
      <c r="I83" s="129">
        <v>16926.400000000001</v>
      </c>
      <c r="J83" s="126" t="s">
        <v>717</v>
      </c>
      <c r="K83" s="126" t="s">
        <v>0</v>
      </c>
    </row>
    <row r="84" spans="1:11" x14ac:dyDescent="0.25">
      <c r="A84" s="126" t="s">
        <v>594</v>
      </c>
      <c r="B84" s="126" t="s">
        <v>2</v>
      </c>
      <c r="C84" s="127" t="s">
        <v>590</v>
      </c>
      <c r="D84" s="130">
        <v>2365</v>
      </c>
      <c r="E84" s="126">
        <v>5.2895000000000003</v>
      </c>
      <c r="F84" s="126" t="s">
        <v>771</v>
      </c>
      <c r="G84" s="126" t="s">
        <v>872</v>
      </c>
      <c r="H84" s="126" t="s">
        <v>855</v>
      </c>
      <c r="I84" s="129">
        <v>12509.66</v>
      </c>
      <c r="J84" s="126" t="s">
        <v>717</v>
      </c>
      <c r="K84" s="126" t="s">
        <v>0</v>
      </c>
    </row>
    <row r="85" spans="1:11" x14ac:dyDescent="0.25">
      <c r="A85" s="126" t="s">
        <v>595</v>
      </c>
      <c r="B85" s="126" t="s">
        <v>2</v>
      </c>
      <c r="C85" s="127" t="s">
        <v>455</v>
      </c>
      <c r="D85" s="130">
        <v>2950</v>
      </c>
      <c r="E85" s="126">
        <v>5.2895000000000003</v>
      </c>
      <c r="F85" s="126" t="s">
        <v>771</v>
      </c>
      <c r="G85" s="126" t="s">
        <v>873</v>
      </c>
      <c r="H85" s="126" t="s">
        <v>855</v>
      </c>
      <c r="I85" s="129">
        <v>15604.02</v>
      </c>
      <c r="J85" s="126" t="s">
        <v>717</v>
      </c>
      <c r="K85" s="126" t="s">
        <v>0</v>
      </c>
    </row>
    <row r="86" spans="1:11" x14ac:dyDescent="0.25">
      <c r="A86" s="126" t="s">
        <v>602</v>
      </c>
      <c r="B86" s="126" t="s">
        <v>2</v>
      </c>
      <c r="C86" s="127" t="s">
        <v>465</v>
      </c>
      <c r="D86" s="130">
        <v>5750</v>
      </c>
      <c r="E86" s="126">
        <v>5.2770000000000001</v>
      </c>
      <c r="F86" s="126" t="s">
        <v>874</v>
      </c>
      <c r="G86" s="126" t="s">
        <v>875</v>
      </c>
      <c r="H86" s="126" t="s">
        <v>876</v>
      </c>
      <c r="I86" s="129">
        <v>30342.75</v>
      </c>
      <c r="J86" s="126" t="s">
        <v>717</v>
      </c>
      <c r="K86" s="126" t="s">
        <v>0</v>
      </c>
    </row>
    <row r="87" spans="1:11" x14ac:dyDescent="0.25">
      <c r="A87" s="126" t="s">
        <v>603</v>
      </c>
      <c r="B87" s="126" t="s">
        <v>2</v>
      </c>
      <c r="C87" s="127" t="s">
        <v>482</v>
      </c>
      <c r="D87" s="135">
        <v>1465</v>
      </c>
      <c r="E87" s="126">
        <v>6.9720000000000004</v>
      </c>
      <c r="F87" s="126" t="s">
        <v>877</v>
      </c>
      <c r="G87" s="126" t="s">
        <v>878</v>
      </c>
      <c r="H87" s="126" t="s">
        <v>874</v>
      </c>
      <c r="I87" s="129">
        <v>10213.98</v>
      </c>
      <c r="J87" s="126" t="s">
        <v>717</v>
      </c>
      <c r="K87" s="126" t="s">
        <v>0</v>
      </c>
    </row>
    <row r="88" spans="1:11" x14ac:dyDescent="0.25">
      <c r="A88" s="126" t="s">
        <v>697</v>
      </c>
      <c r="B88" s="126" t="s">
        <v>1535</v>
      </c>
      <c r="C88" s="127" t="s">
        <v>688</v>
      </c>
      <c r="D88" s="130">
        <v>750</v>
      </c>
      <c r="E88" s="126">
        <v>5.1749999999999998</v>
      </c>
      <c r="F88" s="126" t="s">
        <v>879</v>
      </c>
      <c r="G88" s="126" t="s">
        <v>880</v>
      </c>
      <c r="H88" s="126" t="s">
        <v>881</v>
      </c>
      <c r="I88" s="129">
        <v>3881.25</v>
      </c>
      <c r="J88" s="126" t="s">
        <v>717</v>
      </c>
      <c r="K88" s="126" t="s">
        <v>0</v>
      </c>
    </row>
    <row r="89" spans="1:11" x14ac:dyDescent="0.25">
      <c r="A89" s="126" t="s">
        <v>629</v>
      </c>
      <c r="B89" s="126" t="s">
        <v>2</v>
      </c>
      <c r="C89" s="127" t="s">
        <v>457</v>
      </c>
      <c r="D89" s="134">
        <v>2250</v>
      </c>
      <c r="E89" s="126">
        <v>6.1078000000000001</v>
      </c>
      <c r="F89" s="126" t="s">
        <v>846</v>
      </c>
      <c r="G89" s="126" t="s">
        <v>882</v>
      </c>
      <c r="H89" s="126" t="s">
        <v>791</v>
      </c>
      <c r="I89" s="129">
        <v>13742.55</v>
      </c>
      <c r="J89" s="126" t="s">
        <v>717</v>
      </c>
      <c r="K89" s="126" t="s">
        <v>0</v>
      </c>
    </row>
    <row r="90" spans="1:11" x14ac:dyDescent="0.25">
      <c r="A90" s="126" t="s">
        <v>529</v>
      </c>
      <c r="B90" s="126" t="s">
        <v>67</v>
      </c>
      <c r="C90" s="127" t="s">
        <v>469</v>
      </c>
      <c r="D90" s="130">
        <v>1870</v>
      </c>
      <c r="E90" s="126">
        <v>5.1704999999999997</v>
      </c>
      <c r="F90" s="126" t="s">
        <v>774</v>
      </c>
      <c r="G90" s="126" t="s">
        <v>883</v>
      </c>
      <c r="H90" s="126" t="s">
        <v>776</v>
      </c>
      <c r="I90" s="129">
        <v>9668.83</v>
      </c>
      <c r="J90" s="126" t="s">
        <v>717</v>
      </c>
      <c r="K90" s="126" t="s">
        <v>0</v>
      </c>
    </row>
    <row r="91" spans="1:11" x14ac:dyDescent="0.25">
      <c r="A91" s="126" t="s">
        <v>501</v>
      </c>
      <c r="B91" s="126" t="s">
        <v>1</v>
      </c>
      <c r="C91" s="127" t="s">
        <v>502</v>
      </c>
      <c r="D91" s="130">
        <v>26600.36</v>
      </c>
      <c r="E91" s="126">
        <v>5.1609999999999996</v>
      </c>
      <c r="F91" s="126" t="s">
        <v>884</v>
      </c>
      <c r="G91" s="126" t="s">
        <v>885</v>
      </c>
      <c r="H91" s="126" t="s">
        <v>886</v>
      </c>
      <c r="I91" s="129">
        <v>137284.45000000001</v>
      </c>
      <c r="J91" s="126" t="s">
        <v>717</v>
      </c>
      <c r="K91" s="126" t="s">
        <v>0</v>
      </c>
    </row>
    <row r="92" spans="1:11" ht="24" x14ac:dyDescent="0.25">
      <c r="A92" s="126" t="s">
        <v>459</v>
      </c>
      <c r="B92" s="126" t="s">
        <v>1225</v>
      </c>
      <c r="C92" s="127" t="s">
        <v>460</v>
      </c>
      <c r="D92" s="130">
        <v>328</v>
      </c>
      <c r="E92" s="126">
        <v>5.3715000000000002</v>
      </c>
      <c r="F92" s="126" t="s">
        <v>887</v>
      </c>
      <c r="G92" s="126" t="s">
        <v>888</v>
      </c>
      <c r="H92" s="126" t="s">
        <v>841</v>
      </c>
      <c r="I92" s="129">
        <v>1761.85</v>
      </c>
      <c r="J92" s="126" t="s">
        <v>717</v>
      </c>
      <c r="K92" s="126" t="s">
        <v>0</v>
      </c>
    </row>
    <row r="93" spans="1:11" x14ac:dyDescent="0.25">
      <c r="A93" s="126" t="s">
        <v>642</v>
      </c>
      <c r="B93" s="126" t="s">
        <v>2</v>
      </c>
      <c r="C93" s="127" t="s">
        <v>643</v>
      </c>
      <c r="D93" s="132">
        <v>1651</v>
      </c>
      <c r="E93" s="126">
        <v>6.399</v>
      </c>
      <c r="F93" s="126" t="s">
        <v>838</v>
      </c>
      <c r="G93" s="126" t="s">
        <v>889</v>
      </c>
      <c r="H93" s="126" t="s">
        <v>890</v>
      </c>
      <c r="I93" s="129">
        <v>10564.74</v>
      </c>
      <c r="J93" s="126" t="s">
        <v>717</v>
      </c>
      <c r="K93" s="126" t="s">
        <v>0</v>
      </c>
    </row>
    <row r="94" spans="1:11" x14ac:dyDescent="0.25">
      <c r="A94" s="126" t="s">
        <v>470</v>
      </c>
      <c r="B94" s="126" t="s">
        <v>65</v>
      </c>
      <c r="C94" s="127" t="s">
        <v>471</v>
      </c>
      <c r="D94" s="130">
        <v>1050</v>
      </c>
      <c r="E94" s="126">
        <v>4.2539999999999996</v>
      </c>
      <c r="F94" s="126" t="s">
        <v>891</v>
      </c>
      <c r="G94" s="126" t="s">
        <v>892</v>
      </c>
      <c r="H94" s="126" t="s">
        <v>893</v>
      </c>
      <c r="I94" s="129">
        <v>4466.7</v>
      </c>
      <c r="J94" s="126" t="s">
        <v>717</v>
      </c>
      <c r="K94" s="126" t="s">
        <v>3</v>
      </c>
    </row>
    <row r="95" spans="1:11" x14ac:dyDescent="0.25">
      <c r="A95" s="126" t="s">
        <v>451</v>
      </c>
      <c r="B95" s="126" t="s">
        <v>5</v>
      </c>
      <c r="C95" s="127" t="s">
        <v>1202</v>
      </c>
      <c r="D95" s="130">
        <v>300</v>
      </c>
      <c r="E95" s="126">
        <v>5.298</v>
      </c>
      <c r="F95" s="126" t="s">
        <v>881</v>
      </c>
      <c r="G95" s="126" t="s">
        <v>894</v>
      </c>
      <c r="H95" s="126" t="s">
        <v>895</v>
      </c>
      <c r="I95" s="129">
        <v>1589.4</v>
      </c>
      <c r="J95" s="126" t="s">
        <v>717</v>
      </c>
      <c r="K95" s="126" t="s">
        <v>3</v>
      </c>
    </row>
    <row r="96" spans="1:11" x14ac:dyDescent="0.25">
      <c r="A96" s="126" t="s">
        <v>479</v>
      </c>
      <c r="B96" s="126" t="s">
        <v>65</v>
      </c>
      <c r="C96" s="127" t="s">
        <v>480</v>
      </c>
      <c r="D96" s="130">
        <v>840</v>
      </c>
      <c r="E96" s="126">
        <v>5.3170000000000002</v>
      </c>
      <c r="F96" s="126" t="s">
        <v>896</v>
      </c>
      <c r="G96" s="126" t="s">
        <v>897</v>
      </c>
      <c r="H96" s="126" t="s">
        <v>898</v>
      </c>
      <c r="I96" s="129">
        <v>4466.28</v>
      </c>
      <c r="J96" s="126" t="s">
        <v>717</v>
      </c>
      <c r="K96" s="126" t="s">
        <v>3</v>
      </c>
    </row>
    <row r="97" spans="1:11" x14ac:dyDescent="0.25">
      <c r="A97" s="126" t="s">
        <v>698</v>
      </c>
      <c r="B97" s="187" t="s">
        <v>1535</v>
      </c>
      <c r="C97" s="127" t="s">
        <v>1203</v>
      </c>
      <c r="D97" s="132">
        <v>7500</v>
      </c>
      <c r="E97" s="126">
        <v>5.6025</v>
      </c>
      <c r="F97" s="126" t="s">
        <v>728</v>
      </c>
      <c r="G97" s="126" t="s">
        <v>899</v>
      </c>
      <c r="H97" s="126" t="s">
        <v>736</v>
      </c>
      <c r="I97" s="129">
        <v>42018.75</v>
      </c>
      <c r="J97" s="126" t="s">
        <v>717</v>
      </c>
      <c r="K97" s="126" t="s">
        <v>0</v>
      </c>
    </row>
    <row r="98" spans="1:11" x14ac:dyDescent="0.25">
      <c r="A98" s="126" t="s">
        <v>530</v>
      </c>
      <c r="B98" s="126" t="s">
        <v>67</v>
      </c>
      <c r="C98" s="127" t="s">
        <v>465</v>
      </c>
      <c r="D98" s="130">
        <v>1750</v>
      </c>
      <c r="E98" s="126">
        <v>5.2460000000000004</v>
      </c>
      <c r="F98" s="126" t="s">
        <v>900</v>
      </c>
      <c r="G98" s="126" t="s">
        <v>901</v>
      </c>
      <c r="H98" s="126" t="s">
        <v>774</v>
      </c>
      <c r="I98" s="129">
        <v>9180.5</v>
      </c>
      <c r="J98" s="126" t="s">
        <v>717</v>
      </c>
      <c r="K98" s="126" t="s">
        <v>0</v>
      </c>
    </row>
    <row r="99" spans="1:11" x14ac:dyDescent="0.25">
      <c r="A99" s="126" t="s">
        <v>531</v>
      </c>
      <c r="B99" s="126" t="s">
        <v>67</v>
      </c>
      <c r="C99" s="127" t="s">
        <v>465</v>
      </c>
      <c r="D99" s="130">
        <v>1870</v>
      </c>
      <c r="E99" s="126">
        <v>5.1704999999999997</v>
      </c>
      <c r="F99" s="126" t="s">
        <v>774</v>
      </c>
      <c r="G99" s="126" t="s">
        <v>902</v>
      </c>
      <c r="H99" s="126" t="s">
        <v>776</v>
      </c>
      <c r="I99" s="129">
        <v>9668.83</v>
      </c>
      <c r="J99" s="126" t="s">
        <v>717</v>
      </c>
      <c r="K99" s="126" t="s">
        <v>0</v>
      </c>
    </row>
    <row r="100" spans="1:11" x14ac:dyDescent="0.25">
      <c r="A100" s="126" t="s">
        <v>532</v>
      </c>
      <c r="B100" s="126" t="s">
        <v>67</v>
      </c>
      <c r="C100" s="127" t="s">
        <v>465</v>
      </c>
      <c r="D100" s="130">
        <v>1750</v>
      </c>
      <c r="E100" s="126">
        <v>5.1395</v>
      </c>
      <c r="F100" s="126" t="s">
        <v>903</v>
      </c>
      <c r="G100" s="126" t="s">
        <v>904</v>
      </c>
      <c r="H100" s="126" t="s">
        <v>905</v>
      </c>
      <c r="I100" s="129">
        <v>8994.1200000000008</v>
      </c>
      <c r="J100" s="126" t="s">
        <v>717</v>
      </c>
      <c r="K100" s="126" t="s">
        <v>0</v>
      </c>
    </row>
    <row r="101" spans="1:11" x14ac:dyDescent="0.25">
      <c r="A101" s="126" t="s">
        <v>533</v>
      </c>
      <c r="B101" s="126" t="s">
        <v>67</v>
      </c>
      <c r="C101" s="127" t="s">
        <v>455</v>
      </c>
      <c r="D101" s="130">
        <v>2950</v>
      </c>
      <c r="E101" s="126">
        <v>5.1704999999999997</v>
      </c>
      <c r="F101" s="126" t="s">
        <v>774</v>
      </c>
      <c r="G101" s="126" t="s">
        <v>906</v>
      </c>
      <c r="H101" s="126" t="s">
        <v>776</v>
      </c>
      <c r="I101" s="129">
        <v>15252.97</v>
      </c>
      <c r="J101" s="126" t="s">
        <v>717</v>
      </c>
      <c r="K101" s="126" t="s">
        <v>0</v>
      </c>
    </row>
    <row r="102" spans="1:11" x14ac:dyDescent="0.25">
      <c r="A102" s="126" t="s">
        <v>536</v>
      </c>
      <c r="B102" s="126" t="s">
        <v>67</v>
      </c>
      <c r="C102" s="127" t="s">
        <v>463</v>
      </c>
      <c r="D102" s="130">
        <v>2350</v>
      </c>
      <c r="E102" s="126">
        <v>5.4786999999999999</v>
      </c>
      <c r="F102" s="126" t="s">
        <v>907</v>
      </c>
      <c r="G102" s="126" t="s">
        <v>908</v>
      </c>
      <c r="H102" s="126" t="s">
        <v>909</v>
      </c>
      <c r="I102" s="129">
        <v>12874.94</v>
      </c>
      <c r="J102" s="126" t="s">
        <v>717</v>
      </c>
      <c r="K102" s="126" t="s">
        <v>0</v>
      </c>
    </row>
    <row r="103" spans="1:11" x14ac:dyDescent="0.25">
      <c r="A103" s="126" t="s">
        <v>537</v>
      </c>
      <c r="B103" s="126" t="s">
        <v>67</v>
      </c>
      <c r="C103" s="127" t="s">
        <v>463</v>
      </c>
      <c r="D103" s="130">
        <v>2350</v>
      </c>
      <c r="E103" s="126">
        <v>5.2069999999999999</v>
      </c>
      <c r="F103" s="126" t="s">
        <v>910</v>
      </c>
      <c r="G103" s="126" t="s">
        <v>911</v>
      </c>
      <c r="H103" s="126" t="s">
        <v>912</v>
      </c>
      <c r="I103" s="129">
        <v>12236.45</v>
      </c>
      <c r="J103" s="126" t="s">
        <v>717</v>
      </c>
      <c r="K103" s="126" t="s">
        <v>0</v>
      </c>
    </row>
    <row r="104" spans="1:11" x14ac:dyDescent="0.25">
      <c r="A104" s="126" t="s">
        <v>538</v>
      </c>
      <c r="B104" s="126" t="s">
        <v>67</v>
      </c>
      <c r="C104" s="127" t="s">
        <v>455</v>
      </c>
      <c r="D104" s="130">
        <v>2490</v>
      </c>
      <c r="E104" s="126">
        <v>5.4786999999999999</v>
      </c>
      <c r="F104" s="126" t="s">
        <v>907</v>
      </c>
      <c r="G104" s="126" t="s">
        <v>913</v>
      </c>
      <c r="H104" s="126" t="s">
        <v>909</v>
      </c>
      <c r="I104" s="129">
        <v>13641.96</v>
      </c>
      <c r="J104" s="126" t="s">
        <v>717</v>
      </c>
      <c r="K104" s="126" t="s">
        <v>0</v>
      </c>
    </row>
    <row r="105" spans="1:11" x14ac:dyDescent="0.25">
      <c r="A105" s="126" t="s">
        <v>539</v>
      </c>
      <c r="B105" s="126" t="s">
        <v>67</v>
      </c>
      <c r="C105" s="127" t="s">
        <v>540</v>
      </c>
      <c r="D105" s="130">
        <v>2200</v>
      </c>
      <c r="E105" s="126">
        <v>5.4786999999999999</v>
      </c>
      <c r="F105" s="126" t="s">
        <v>907</v>
      </c>
      <c r="G105" s="126" t="s">
        <v>914</v>
      </c>
      <c r="H105" s="126" t="s">
        <v>909</v>
      </c>
      <c r="I105" s="129">
        <v>12053.14</v>
      </c>
      <c r="J105" s="126" t="s">
        <v>717</v>
      </c>
      <c r="K105" s="126" t="s">
        <v>0</v>
      </c>
    </row>
    <row r="106" spans="1:11" x14ac:dyDescent="0.25">
      <c r="A106" s="126" t="s">
        <v>526</v>
      </c>
      <c r="B106" s="126" t="s">
        <v>67</v>
      </c>
      <c r="C106" s="127" t="s">
        <v>463</v>
      </c>
      <c r="D106" s="130">
        <v>2350</v>
      </c>
      <c r="E106" s="126">
        <v>5.2460000000000004</v>
      </c>
      <c r="F106" s="126" t="s">
        <v>900</v>
      </c>
      <c r="G106" s="126" t="s">
        <v>915</v>
      </c>
      <c r="H106" s="126" t="s">
        <v>774</v>
      </c>
      <c r="I106" s="129">
        <v>12328.1</v>
      </c>
      <c r="J106" s="126" t="s">
        <v>717</v>
      </c>
      <c r="K106" s="126" t="s">
        <v>0</v>
      </c>
    </row>
    <row r="107" spans="1:11" x14ac:dyDescent="0.25">
      <c r="A107" s="126" t="s">
        <v>527</v>
      </c>
      <c r="B107" s="126" t="s">
        <v>67</v>
      </c>
      <c r="C107" s="127" t="s">
        <v>482</v>
      </c>
      <c r="D107" s="130">
        <v>891</v>
      </c>
      <c r="E107" s="126">
        <v>5.3479999999999999</v>
      </c>
      <c r="F107" s="126" t="s">
        <v>772</v>
      </c>
      <c r="G107" s="126" t="s">
        <v>916</v>
      </c>
      <c r="H107" s="126" t="s">
        <v>917</v>
      </c>
      <c r="I107" s="129">
        <v>4765.0600000000004</v>
      </c>
      <c r="J107" s="126" t="s">
        <v>717</v>
      </c>
      <c r="K107" s="126" t="s">
        <v>0</v>
      </c>
    </row>
    <row r="108" spans="1:11" x14ac:dyDescent="0.25">
      <c r="A108" s="126" t="s">
        <v>522</v>
      </c>
      <c r="B108" s="126" t="s">
        <v>67</v>
      </c>
      <c r="C108" s="127" t="s">
        <v>465</v>
      </c>
      <c r="D108" s="130">
        <v>2660</v>
      </c>
      <c r="E108" s="126">
        <v>5.3479999999999999</v>
      </c>
      <c r="F108" s="126" t="s">
        <v>772</v>
      </c>
      <c r="G108" s="126" t="s">
        <v>918</v>
      </c>
      <c r="H108" s="126" t="s">
        <v>917</v>
      </c>
      <c r="I108" s="129">
        <v>14225.68</v>
      </c>
      <c r="J108" s="126" t="s">
        <v>717</v>
      </c>
      <c r="K108" s="126" t="s">
        <v>0</v>
      </c>
    </row>
    <row r="109" spans="1:11" x14ac:dyDescent="0.25">
      <c r="A109" s="126" t="s">
        <v>558</v>
      </c>
      <c r="B109" s="126" t="s">
        <v>67</v>
      </c>
      <c r="C109" s="127" t="s">
        <v>455</v>
      </c>
      <c r="D109" s="130">
        <v>2950</v>
      </c>
      <c r="E109" s="126">
        <v>5.3890000000000002</v>
      </c>
      <c r="F109" s="126" t="s">
        <v>919</v>
      </c>
      <c r="G109" s="126" t="s">
        <v>920</v>
      </c>
      <c r="H109" s="126" t="s">
        <v>820</v>
      </c>
      <c r="I109" s="129">
        <v>15897.55</v>
      </c>
      <c r="J109" s="126" t="s">
        <v>717</v>
      </c>
      <c r="K109" s="126" t="s">
        <v>0</v>
      </c>
    </row>
    <row r="110" spans="1:11" x14ac:dyDescent="0.25">
      <c r="A110" s="126" t="s">
        <v>559</v>
      </c>
      <c r="B110" s="126" t="s">
        <v>67</v>
      </c>
      <c r="C110" s="127" t="s">
        <v>455</v>
      </c>
      <c r="D110" s="130">
        <v>2950</v>
      </c>
      <c r="E110" s="126">
        <v>5.6559999999999997</v>
      </c>
      <c r="F110" s="126" t="s">
        <v>921</v>
      </c>
      <c r="G110" s="126" t="s">
        <v>922</v>
      </c>
      <c r="H110" s="126" t="s">
        <v>923</v>
      </c>
      <c r="I110" s="129">
        <v>16685.2</v>
      </c>
      <c r="J110" s="126" t="s">
        <v>717</v>
      </c>
      <c r="K110" s="126" t="s">
        <v>0</v>
      </c>
    </row>
    <row r="111" spans="1:11" x14ac:dyDescent="0.25">
      <c r="A111" s="126" t="s">
        <v>560</v>
      </c>
      <c r="B111" s="126" t="s">
        <v>67</v>
      </c>
      <c r="C111" s="127" t="s">
        <v>540</v>
      </c>
      <c r="D111" s="130">
        <v>2050</v>
      </c>
      <c r="E111" s="126">
        <v>5.6559999999999997</v>
      </c>
      <c r="F111" s="126" t="s">
        <v>921</v>
      </c>
      <c r="G111" s="126" t="s">
        <v>924</v>
      </c>
      <c r="H111" s="126" t="s">
        <v>923</v>
      </c>
      <c r="I111" s="129">
        <v>11594.8</v>
      </c>
      <c r="J111" s="126" t="s">
        <v>717</v>
      </c>
      <c r="K111" s="126" t="s">
        <v>0</v>
      </c>
    </row>
    <row r="112" spans="1:11" x14ac:dyDescent="0.25">
      <c r="A112" s="126" t="s">
        <v>555</v>
      </c>
      <c r="B112" s="126" t="s">
        <v>67</v>
      </c>
      <c r="C112" s="127" t="s">
        <v>478</v>
      </c>
      <c r="D112" s="130">
        <v>2365</v>
      </c>
      <c r="E112" s="126">
        <v>5.5625</v>
      </c>
      <c r="F112" s="126" t="s">
        <v>791</v>
      </c>
      <c r="G112" s="126" t="s">
        <v>925</v>
      </c>
      <c r="H112" s="126" t="s">
        <v>793</v>
      </c>
      <c r="I112" s="129">
        <v>13155.31</v>
      </c>
      <c r="J112" s="126" t="s">
        <v>717</v>
      </c>
      <c r="K112" s="126" t="s">
        <v>0</v>
      </c>
    </row>
    <row r="113" spans="1:11" x14ac:dyDescent="0.25">
      <c r="A113" s="126" t="s">
        <v>556</v>
      </c>
      <c r="B113" s="126" t="s">
        <v>67</v>
      </c>
      <c r="C113" s="127" t="s">
        <v>457</v>
      </c>
      <c r="D113" s="130">
        <v>1536.07</v>
      </c>
      <c r="E113" s="126">
        <v>5.5625</v>
      </c>
      <c r="F113" s="126" t="s">
        <v>791</v>
      </c>
      <c r="G113" s="126" t="s">
        <v>926</v>
      </c>
      <c r="H113" s="126" t="s">
        <v>793</v>
      </c>
      <c r="I113" s="129">
        <v>8544.3799999999992</v>
      </c>
      <c r="J113" s="126" t="s">
        <v>717</v>
      </c>
      <c r="K113" s="126" t="s">
        <v>0</v>
      </c>
    </row>
    <row r="114" spans="1:11" x14ac:dyDescent="0.25">
      <c r="A114" s="126" t="s">
        <v>542</v>
      </c>
      <c r="B114" s="126" t="s">
        <v>67</v>
      </c>
      <c r="C114" s="127" t="s">
        <v>455</v>
      </c>
      <c r="D114" s="130">
        <v>2490</v>
      </c>
      <c r="E114" s="126">
        <v>5.4786999999999999</v>
      </c>
      <c r="F114" s="126" t="s">
        <v>907</v>
      </c>
      <c r="G114" s="126" t="s">
        <v>927</v>
      </c>
      <c r="H114" s="126" t="s">
        <v>909</v>
      </c>
      <c r="I114" s="129">
        <v>13641.96</v>
      </c>
      <c r="J114" s="126" t="s">
        <v>717</v>
      </c>
      <c r="K114" s="126" t="s">
        <v>0</v>
      </c>
    </row>
    <row r="115" spans="1:11" x14ac:dyDescent="0.25">
      <c r="A115" s="126" t="s">
        <v>543</v>
      </c>
      <c r="B115" s="126" t="s">
        <v>67</v>
      </c>
      <c r="C115" s="127" t="s">
        <v>457</v>
      </c>
      <c r="D115" s="130">
        <v>2163.66</v>
      </c>
      <c r="E115" s="126">
        <v>5.4779999999999998</v>
      </c>
      <c r="F115" s="126" t="s">
        <v>928</v>
      </c>
      <c r="G115" s="126" t="s">
        <v>929</v>
      </c>
      <c r="H115" s="126" t="s">
        <v>785</v>
      </c>
      <c r="I115" s="129">
        <v>11852.52</v>
      </c>
      <c r="J115" s="126" t="s">
        <v>717</v>
      </c>
      <c r="K115" s="126" t="s">
        <v>0</v>
      </c>
    </row>
    <row r="116" spans="1:11" x14ac:dyDescent="0.25">
      <c r="A116" s="126" t="s">
        <v>546</v>
      </c>
      <c r="B116" s="126" t="s">
        <v>67</v>
      </c>
      <c r="C116" s="127" t="s">
        <v>482</v>
      </c>
      <c r="D116" s="130">
        <v>1172</v>
      </c>
      <c r="E116" s="126">
        <v>5.3979999999999997</v>
      </c>
      <c r="F116" s="126" t="s">
        <v>781</v>
      </c>
      <c r="G116" s="126" t="s">
        <v>930</v>
      </c>
      <c r="H116" s="126" t="s">
        <v>931</v>
      </c>
      <c r="I116" s="129">
        <v>6326.45</v>
      </c>
      <c r="J116" s="126" t="s">
        <v>717</v>
      </c>
      <c r="K116" s="126" t="s">
        <v>0</v>
      </c>
    </row>
    <row r="117" spans="1:11" x14ac:dyDescent="0.25">
      <c r="A117" s="126" t="s">
        <v>547</v>
      </c>
      <c r="B117" s="126" t="s">
        <v>67</v>
      </c>
      <c r="C117" s="127" t="s">
        <v>457</v>
      </c>
      <c r="D117" s="130">
        <v>2200.4</v>
      </c>
      <c r="E117" s="126">
        <v>5.2809999999999997</v>
      </c>
      <c r="F117" s="126" t="s">
        <v>714</v>
      </c>
      <c r="G117" s="126" t="s">
        <v>932</v>
      </c>
      <c r="H117" s="126" t="s">
        <v>716</v>
      </c>
      <c r="I117" s="129">
        <v>11620.31</v>
      </c>
      <c r="J117" s="126" t="s">
        <v>717</v>
      </c>
      <c r="K117" s="126" t="s">
        <v>0</v>
      </c>
    </row>
    <row r="118" spans="1:11" x14ac:dyDescent="0.25">
      <c r="A118" s="126" t="s">
        <v>549</v>
      </c>
      <c r="B118" s="126" t="s">
        <v>67</v>
      </c>
      <c r="C118" s="127" t="s">
        <v>535</v>
      </c>
      <c r="D118" s="130">
        <v>2250</v>
      </c>
      <c r="E118" s="126">
        <v>5.2789999999999999</v>
      </c>
      <c r="F118" s="126" t="s">
        <v>933</v>
      </c>
      <c r="G118" s="126" t="s">
        <v>934</v>
      </c>
      <c r="H118" s="126" t="s">
        <v>935</v>
      </c>
      <c r="I118" s="129">
        <v>11877.75</v>
      </c>
      <c r="J118" s="126" t="s">
        <v>717</v>
      </c>
      <c r="K118" s="126" t="s">
        <v>0</v>
      </c>
    </row>
    <row r="119" spans="1:11" x14ac:dyDescent="0.25">
      <c r="A119" s="126" t="s">
        <v>550</v>
      </c>
      <c r="B119" s="126" t="s">
        <v>67</v>
      </c>
      <c r="C119" s="127" t="s">
        <v>463</v>
      </c>
      <c r="D119" s="130">
        <v>1695</v>
      </c>
      <c r="E119" s="126">
        <v>5.2789999999999999</v>
      </c>
      <c r="F119" s="126" t="s">
        <v>933</v>
      </c>
      <c r="G119" s="126" t="s">
        <v>936</v>
      </c>
      <c r="H119" s="126" t="s">
        <v>935</v>
      </c>
      <c r="I119" s="129">
        <v>8947.9</v>
      </c>
      <c r="J119" s="126" t="s">
        <v>717</v>
      </c>
      <c r="K119" s="126" t="s">
        <v>0</v>
      </c>
    </row>
    <row r="120" spans="1:11" x14ac:dyDescent="0.25">
      <c r="A120" s="126" t="s">
        <v>551</v>
      </c>
      <c r="B120" s="126" t="s">
        <v>67</v>
      </c>
      <c r="C120" s="127" t="s">
        <v>463</v>
      </c>
      <c r="D120" s="130">
        <v>1695</v>
      </c>
      <c r="E120" s="126">
        <v>5.6050000000000004</v>
      </c>
      <c r="F120" s="126" t="s">
        <v>937</v>
      </c>
      <c r="G120" s="126" t="s">
        <v>938</v>
      </c>
      <c r="H120" s="126" t="s">
        <v>939</v>
      </c>
      <c r="I120" s="129">
        <v>9500.4699999999993</v>
      </c>
      <c r="J120" s="126" t="s">
        <v>717</v>
      </c>
      <c r="K120" s="126" t="s">
        <v>0</v>
      </c>
    </row>
    <row r="121" spans="1:11" x14ac:dyDescent="0.25">
      <c r="A121" s="126" t="s">
        <v>552</v>
      </c>
      <c r="B121" s="126" t="s">
        <v>67</v>
      </c>
      <c r="C121" s="127" t="s">
        <v>465</v>
      </c>
      <c r="D121" s="130">
        <v>600</v>
      </c>
      <c r="E121" s="126">
        <v>5.6639999999999997</v>
      </c>
      <c r="F121" s="126" t="s">
        <v>940</v>
      </c>
      <c r="G121" s="126" t="s">
        <v>941</v>
      </c>
      <c r="H121" s="126" t="s">
        <v>942</v>
      </c>
      <c r="I121" s="129">
        <v>3398.4</v>
      </c>
      <c r="J121" s="126" t="s">
        <v>717</v>
      </c>
      <c r="K121" s="126" t="s">
        <v>0</v>
      </c>
    </row>
    <row r="122" spans="1:11" x14ac:dyDescent="0.25">
      <c r="A122" s="126" t="s">
        <v>553</v>
      </c>
      <c r="B122" s="126" t="s">
        <v>67</v>
      </c>
      <c r="C122" s="127" t="s">
        <v>482</v>
      </c>
      <c r="D122" s="130">
        <v>3696</v>
      </c>
      <c r="E122" s="126">
        <v>5.5625</v>
      </c>
      <c r="F122" s="126" t="s">
        <v>791</v>
      </c>
      <c r="G122" s="126" t="s">
        <v>943</v>
      </c>
      <c r="H122" s="126" t="s">
        <v>793</v>
      </c>
      <c r="I122" s="129">
        <v>20559</v>
      </c>
      <c r="J122" s="126" t="s">
        <v>717</v>
      </c>
      <c r="K122" s="126" t="s">
        <v>0</v>
      </c>
    </row>
    <row r="123" spans="1:11" x14ac:dyDescent="0.25">
      <c r="A123" s="126" t="s">
        <v>481</v>
      </c>
      <c r="B123" s="126" t="s">
        <v>65</v>
      </c>
      <c r="C123" s="127" t="s">
        <v>482</v>
      </c>
      <c r="D123" s="130">
        <v>625</v>
      </c>
      <c r="E123" s="126">
        <v>5.45</v>
      </c>
      <c r="F123" s="126" t="s">
        <v>944</v>
      </c>
      <c r="G123" s="126" t="s">
        <v>945</v>
      </c>
      <c r="H123" s="126" t="s">
        <v>946</v>
      </c>
      <c r="I123" s="129">
        <v>3406.25</v>
      </c>
      <c r="J123" s="126" t="s">
        <v>717</v>
      </c>
      <c r="K123" s="126" t="s">
        <v>3</v>
      </c>
    </row>
    <row r="124" spans="1:11" x14ac:dyDescent="0.25">
      <c r="A124" s="126" t="s">
        <v>483</v>
      </c>
      <c r="B124" s="126" t="s">
        <v>65</v>
      </c>
      <c r="C124" s="127" t="s">
        <v>469</v>
      </c>
      <c r="D124" s="130">
        <v>1870</v>
      </c>
      <c r="E124" s="126">
        <v>5.3075000000000001</v>
      </c>
      <c r="F124" s="126" t="s">
        <v>714</v>
      </c>
      <c r="G124" s="126" t="s">
        <v>947</v>
      </c>
      <c r="H124" s="126" t="s">
        <v>948</v>
      </c>
      <c r="I124" s="129">
        <v>9925.02</v>
      </c>
      <c r="J124" s="126" t="s">
        <v>717</v>
      </c>
      <c r="K124" s="126" t="s">
        <v>3</v>
      </c>
    </row>
    <row r="125" spans="1:11" x14ac:dyDescent="0.25">
      <c r="A125" s="126" t="s">
        <v>484</v>
      </c>
      <c r="B125" s="126" t="s">
        <v>65</v>
      </c>
      <c r="C125" s="127" t="s">
        <v>485</v>
      </c>
      <c r="D125" s="130">
        <v>750</v>
      </c>
      <c r="E125" s="126">
        <v>5.3090000000000002</v>
      </c>
      <c r="F125" s="126" t="s">
        <v>935</v>
      </c>
      <c r="G125" s="126" t="s">
        <v>949</v>
      </c>
      <c r="H125" s="126" t="s">
        <v>950</v>
      </c>
      <c r="I125" s="129">
        <v>3981.75</v>
      </c>
      <c r="J125" s="126" t="s">
        <v>717</v>
      </c>
      <c r="K125" s="126" t="s">
        <v>3</v>
      </c>
    </row>
    <row r="126" spans="1:11" x14ac:dyDescent="0.25">
      <c r="A126" s="126" t="s">
        <v>486</v>
      </c>
      <c r="B126" s="126" t="s">
        <v>65</v>
      </c>
      <c r="C126" s="127" t="s">
        <v>487</v>
      </c>
      <c r="D126" s="132">
        <v>750</v>
      </c>
      <c r="E126" s="126">
        <v>6.5410000000000004</v>
      </c>
      <c r="F126" s="126" t="s">
        <v>791</v>
      </c>
      <c r="G126" s="126" t="s">
        <v>951</v>
      </c>
      <c r="H126" s="126" t="s">
        <v>793</v>
      </c>
      <c r="I126" s="129">
        <v>4905.75</v>
      </c>
      <c r="J126" s="126" t="s">
        <v>717</v>
      </c>
      <c r="K126" s="126" t="s">
        <v>0</v>
      </c>
    </row>
    <row r="127" spans="1:11" x14ac:dyDescent="0.25">
      <c r="A127" s="126" t="s">
        <v>488</v>
      </c>
      <c r="B127" s="126" t="s">
        <v>65</v>
      </c>
      <c r="C127" s="127" t="s">
        <v>455</v>
      </c>
      <c r="D127" s="130">
        <v>1180</v>
      </c>
      <c r="E127" s="126">
        <v>5.5960000000000001</v>
      </c>
      <c r="F127" s="126" t="s">
        <v>807</v>
      </c>
      <c r="G127" s="126" t="s">
        <v>952</v>
      </c>
      <c r="H127" s="126" t="s">
        <v>809</v>
      </c>
      <c r="I127" s="129">
        <v>6603.28</v>
      </c>
      <c r="J127" s="126" t="s">
        <v>717</v>
      </c>
      <c r="K127" s="126" t="s">
        <v>3</v>
      </c>
    </row>
    <row r="128" spans="1:11" x14ac:dyDescent="0.25">
      <c r="A128" s="126" t="s">
        <v>489</v>
      </c>
      <c r="B128" s="126" t="s">
        <v>65</v>
      </c>
      <c r="C128" s="127" t="s">
        <v>469</v>
      </c>
      <c r="D128" s="130">
        <v>1870</v>
      </c>
      <c r="E128" s="126">
        <v>5.6360000000000001</v>
      </c>
      <c r="F128" s="126" t="s">
        <v>826</v>
      </c>
      <c r="G128" s="126" t="s">
        <v>953</v>
      </c>
      <c r="H128" s="126" t="s">
        <v>729</v>
      </c>
      <c r="I128" s="129">
        <v>10539.32</v>
      </c>
      <c r="J128" s="126" t="s">
        <v>717</v>
      </c>
      <c r="K128" s="126" t="s">
        <v>3</v>
      </c>
    </row>
    <row r="129" spans="1:11" x14ac:dyDescent="0.25">
      <c r="A129" s="126" t="s">
        <v>492</v>
      </c>
      <c r="B129" s="126" t="s">
        <v>65</v>
      </c>
      <c r="C129" s="127" t="s">
        <v>457</v>
      </c>
      <c r="D129" s="130">
        <v>1755.5</v>
      </c>
      <c r="E129" s="126">
        <v>5.1580000000000004</v>
      </c>
      <c r="F129" s="126" t="s">
        <v>823</v>
      </c>
      <c r="G129" s="126" t="s">
        <v>954</v>
      </c>
      <c r="H129" s="126" t="s">
        <v>955</v>
      </c>
      <c r="I129" s="129">
        <v>9054.86</v>
      </c>
      <c r="J129" s="126" t="s">
        <v>717</v>
      </c>
      <c r="K129" s="126" t="s">
        <v>3</v>
      </c>
    </row>
    <row r="130" spans="1:11" x14ac:dyDescent="0.25">
      <c r="A130" s="126" t="s">
        <v>475</v>
      </c>
      <c r="B130" s="126" t="s">
        <v>65</v>
      </c>
      <c r="C130" s="127" t="s">
        <v>476</v>
      </c>
      <c r="D130" s="130">
        <v>420</v>
      </c>
      <c r="E130" s="126">
        <v>5.5990000000000002</v>
      </c>
      <c r="F130" s="126" t="s">
        <v>785</v>
      </c>
      <c r="G130" s="126" t="s">
        <v>956</v>
      </c>
      <c r="H130" s="126" t="s">
        <v>957</v>
      </c>
      <c r="I130" s="129">
        <v>2351.58</v>
      </c>
      <c r="J130" s="126" t="s">
        <v>717</v>
      </c>
      <c r="K130" s="126" t="s">
        <v>0</v>
      </c>
    </row>
    <row r="131" spans="1:11" x14ac:dyDescent="0.25">
      <c r="A131" s="126" t="s">
        <v>477</v>
      </c>
      <c r="B131" s="126" t="s">
        <v>65</v>
      </c>
      <c r="C131" s="127" t="s">
        <v>478</v>
      </c>
      <c r="D131" s="130">
        <v>2455</v>
      </c>
      <c r="E131" s="126">
        <v>5.657</v>
      </c>
      <c r="F131" s="126" t="s">
        <v>958</v>
      </c>
      <c r="G131" s="126" t="s">
        <v>959</v>
      </c>
      <c r="H131" s="126" t="s">
        <v>960</v>
      </c>
      <c r="I131" s="129">
        <v>13887.93</v>
      </c>
      <c r="J131" s="126" t="s">
        <v>717</v>
      </c>
      <c r="K131" s="126" t="s">
        <v>0</v>
      </c>
    </row>
    <row r="132" spans="1:11" x14ac:dyDescent="0.25">
      <c r="A132" s="126" t="s">
        <v>458</v>
      </c>
      <c r="B132" s="187" t="s">
        <v>1532</v>
      </c>
      <c r="C132" s="127" t="s">
        <v>457</v>
      </c>
      <c r="D132" s="134">
        <v>1200</v>
      </c>
      <c r="E132" s="126">
        <v>5.2789999999999999</v>
      </c>
      <c r="F132" s="126" t="s">
        <v>961</v>
      </c>
      <c r="G132" s="126" t="s">
        <v>962</v>
      </c>
      <c r="H132" s="126" t="s">
        <v>963</v>
      </c>
      <c r="I132" s="129">
        <v>6334.8</v>
      </c>
      <c r="J132" s="126" t="s">
        <v>717</v>
      </c>
      <c r="K132" s="126" t="s">
        <v>0</v>
      </c>
    </row>
    <row r="133" spans="1:11" x14ac:dyDescent="0.25">
      <c r="A133" s="126" t="s">
        <v>454</v>
      </c>
      <c r="B133" s="187" t="s">
        <v>1532</v>
      </c>
      <c r="C133" s="127" t="s">
        <v>455</v>
      </c>
      <c r="D133" s="130">
        <v>1475</v>
      </c>
      <c r="E133" s="126">
        <v>4.2290000000000001</v>
      </c>
      <c r="F133" s="126" t="s">
        <v>740</v>
      </c>
      <c r="G133" s="126" t="s">
        <v>964</v>
      </c>
      <c r="H133" s="126" t="s">
        <v>965</v>
      </c>
      <c r="I133" s="129">
        <v>6237.77</v>
      </c>
      <c r="J133" s="126" t="s">
        <v>717</v>
      </c>
      <c r="K133" s="126" t="s">
        <v>0</v>
      </c>
    </row>
    <row r="134" spans="1:11" x14ac:dyDescent="0.25">
      <c r="A134" s="126" t="s">
        <v>473</v>
      </c>
      <c r="B134" s="126" t="s">
        <v>65</v>
      </c>
      <c r="C134" s="127" t="s">
        <v>465</v>
      </c>
      <c r="D134" s="130">
        <v>2530</v>
      </c>
      <c r="E134" s="126">
        <v>5.3079999999999998</v>
      </c>
      <c r="F134" s="126" t="s">
        <v>874</v>
      </c>
      <c r="G134" s="126" t="s">
        <v>966</v>
      </c>
      <c r="H134" s="126" t="s">
        <v>876</v>
      </c>
      <c r="I134" s="129">
        <v>13429.24</v>
      </c>
      <c r="J134" s="126" t="s">
        <v>717</v>
      </c>
      <c r="K134" s="126" t="s">
        <v>0</v>
      </c>
    </row>
    <row r="135" spans="1:11" x14ac:dyDescent="0.25">
      <c r="A135" s="126" t="s">
        <v>967</v>
      </c>
      <c r="B135" s="126" t="s">
        <v>65</v>
      </c>
      <c r="C135" s="127" t="s">
        <v>125</v>
      </c>
      <c r="D135" s="130">
        <v>7524.8</v>
      </c>
      <c r="E135" s="126">
        <v>5.923</v>
      </c>
      <c r="F135" s="126" t="s">
        <v>968</v>
      </c>
      <c r="G135" s="126" t="s">
        <v>969</v>
      </c>
      <c r="H135" s="126" t="s">
        <v>970</v>
      </c>
      <c r="I135" s="129">
        <v>44569.39</v>
      </c>
      <c r="J135" s="126" t="s">
        <v>717</v>
      </c>
      <c r="K135" s="126" t="s">
        <v>0</v>
      </c>
    </row>
    <row r="136" spans="1:11" x14ac:dyDescent="0.25">
      <c r="A136" s="126" t="s">
        <v>510</v>
      </c>
      <c r="B136" s="126" t="s">
        <v>67</v>
      </c>
      <c r="C136" s="127" t="s">
        <v>455</v>
      </c>
      <c r="D136" s="130">
        <v>2950</v>
      </c>
      <c r="E136" s="126">
        <v>5.7309999999999999</v>
      </c>
      <c r="F136" s="126" t="s">
        <v>757</v>
      </c>
      <c r="G136" s="126" t="s">
        <v>971</v>
      </c>
      <c r="H136" s="126" t="s">
        <v>759</v>
      </c>
      <c r="I136" s="129">
        <v>16906.45</v>
      </c>
      <c r="J136" s="126" t="s">
        <v>717</v>
      </c>
      <c r="K136" s="126" t="s">
        <v>0</v>
      </c>
    </row>
    <row r="137" spans="1:11" x14ac:dyDescent="0.25">
      <c r="A137" s="126" t="s">
        <v>518</v>
      </c>
      <c r="B137" s="126" t="s">
        <v>67</v>
      </c>
      <c r="C137" s="127" t="s">
        <v>457</v>
      </c>
      <c r="D137" s="130">
        <v>1977.12</v>
      </c>
      <c r="E137" s="126">
        <v>5.3479999999999999</v>
      </c>
      <c r="F137" s="126" t="s">
        <v>772</v>
      </c>
      <c r="G137" s="126" t="s">
        <v>972</v>
      </c>
      <c r="H137" s="126" t="s">
        <v>917</v>
      </c>
      <c r="I137" s="129">
        <v>10573.63</v>
      </c>
      <c r="J137" s="126" t="s">
        <v>717</v>
      </c>
      <c r="K137" s="126" t="s">
        <v>0</v>
      </c>
    </row>
    <row r="138" spans="1:11" x14ac:dyDescent="0.25">
      <c r="A138" s="126" t="s">
        <v>494</v>
      </c>
      <c r="B138" s="126" t="s">
        <v>65</v>
      </c>
      <c r="C138" s="127" t="s">
        <v>457</v>
      </c>
      <c r="D138" s="134">
        <v>2000</v>
      </c>
      <c r="E138" s="126">
        <v>5.835</v>
      </c>
      <c r="F138" s="126" t="s">
        <v>796</v>
      </c>
      <c r="G138" s="126" t="s">
        <v>973</v>
      </c>
      <c r="H138" s="126" t="s">
        <v>798</v>
      </c>
      <c r="I138" s="129">
        <v>11670</v>
      </c>
      <c r="J138" s="126" t="s">
        <v>717</v>
      </c>
      <c r="K138" s="126" t="s">
        <v>3</v>
      </c>
    </row>
    <row r="139" spans="1:11" x14ac:dyDescent="0.25">
      <c r="A139" s="126" t="s">
        <v>497</v>
      </c>
      <c r="B139" s="126" t="s">
        <v>65</v>
      </c>
      <c r="C139" s="127" t="s">
        <v>455</v>
      </c>
      <c r="D139" s="130">
        <v>2950</v>
      </c>
      <c r="E139" s="126">
        <v>4.3310000000000004</v>
      </c>
      <c r="F139" s="126" t="s">
        <v>974</v>
      </c>
      <c r="G139" s="126" t="s">
        <v>975</v>
      </c>
      <c r="H139" s="126" t="s">
        <v>976</v>
      </c>
      <c r="I139" s="129">
        <v>12776.45</v>
      </c>
      <c r="J139" s="126" t="s">
        <v>717</v>
      </c>
      <c r="K139" s="126" t="s">
        <v>3</v>
      </c>
    </row>
    <row r="140" spans="1:11" x14ac:dyDescent="0.25">
      <c r="A140" s="126" t="s">
        <v>467</v>
      </c>
      <c r="B140" s="126" t="s">
        <v>65</v>
      </c>
      <c r="C140" s="127" t="s">
        <v>469</v>
      </c>
      <c r="D140" s="130">
        <v>1870</v>
      </c>
      <c r="E140" s="126">
        <v>4.7595000000000001</v>
      </c>
      <c r="F140" s="126" t="s">
        <v>977</v>
      </c>
      <c r="G140" s="126" t="s">
        <v>978</v>
      </c>
      <c r="H140" s="126" t="s">
        <v>721</v>
      </c>
      <c r="I140" s="129">
        <v>8900.26</v>
      </c>
      <c r="J140" s="126" t="s">
        <v>717</v>
      </c>
      <c r="K140" s="126" t="s">
        <v>3</v>
      </c>
    </row>
    <row r="141" spans="1:11" x14ac:dyDescent="0.25">
      <c r="A141" s="126" t="s">
        <v>466</v>
      </c>
      <c r="B141" s="126" t="s">
        <v>9</v>
      </c>
      <c r="C141" s="127" t="s">
        <v>1204</v>
      </c>
      <c r="D141" s="130">
        <v>100000</v>
      </c>
      <c r="E141" s="126">
        <v>5.2488000000000001</v>
      </c>
      <c r="F141" s="126" t="s">
        <v>979</v>
      </c>
      <c r="G141" s="126" t="s">
        <v>980</v>
      </c>
      <c r="H141" s="126" t="s">
        <v>981</v>
      </c>
      <c r="I141" s="129">
        <v>524880</v>
      </c>
      <c r="J141" s="126" t="s">
        <v>717</v>
      </c>
      <c r="K141" s="126" t="s">
        <v>0</v>
      </c>
    </row>
    <row r="142" spans="1:11" x14ac:dyDescent="0.25">
      <c r="A142" s="126" t="s">
        <v>499</v>
      </c>
      <c r="B142" s="126" t="s">
        <v>1</v>
      </c>
      <c r="C142" s="127" t="s">
        <v>500</v>
      </c>
      <c r="D142" s="130">
        <v>9331</v>
      </c>
      <c r="E142" s="126">
        <v>4.1965000000000003</v>
      </c>
      <c r="F142" s="126" t="s">
        <v>982</v>
      </c>
      <c r="G142" s="126" t="s">
        <v>983</v>
      </c>
      <c r="H142" s="126" t="s">
        <v>984</v>
      </c>
      <c r="I142" s="129">
        <v>39157.54</v>
      </c>
      <c r="J142" s="126" t="s">
        <v>717</v>
      </c>
      <c r="K142" s="126" t="s">
        <v>0</v>
      </c>
    </row>
    <row r="143" spans="1:11" x14ac:dyDescent="0.25">
      <c r="A143" s="126" t="s">
        <v>569</v>
      </c>
      <c r="B143" s="126" t="s">
        <v>67</v>
      </c>
      <c r="C143" s="127" t="s">
        <v>463</v>
      </c>
      <c r="D143" s="130">
        <v>1595</v>
      </c>
      <c r="E143" s="126">
        <v>4.5025000000000004</v>
      </c>
      <c r="F143" s="126" t="s">
        <v>985</v>
      </c>
      <c r="G143" s="126" t="s">
        <v>986</v>
      </c>
      <c r="H143" s="126" t="s">
        <v>987</v>
      </c>
      <c r="I143" s="129">
        <v>7181.48</v>
      </c>
      <c r="J143" s="126" t="s">
        <v>717</v>
      </c>
      <c r="K143" s="126" t="s">
        <v>0</v>
      </c>
    </row>
    <row r="144" spans="1:11" x14ac:dyDescent="0.25">
      <c r="A144" s="126" t="s">
        <v>570</v>
      </c>
      <c r="B144" s="126" t="s">
        <v>67</v>
      </c>
      <c r="C144" s="127" t="s">
        <v>455</v>
      </c>
      <c r="D144" s="130">
        <v>2950</v>
      </c>
      <c r="E144" s="126">
        <v>4.5025000000000004</v>
      </c>
      <c r="F144" s="126" t="s">
        <v>985</v>
      </c>
      <c r="G144" s="126" t="s">
        <v>988</v>
      </c>
      <c r="H144" s="126" t="s">
        <v>987</v>
      </c>
      <c r="I144" s="129">
        <v>13282.37</v>
      </c>
      <c r="J144" s="126" t="s">
        <v>717</v>
      </c>
      <c r="K144" s="126" t="s">
        <v>0</v>
      </c>
    </row>
    <row r="145" spans="1:11" x14ac:dyDescent="0.25">
      <c r="A145" s="126" t="s">
        <v>571</v>
      </c>
      <c r="B145" s="126" t="s">
        <v>67</v>
      </c>
      <c r="C145" s="127" t="s">
        <v>463</v>
      </c>
      <c r="D145" s="130">
        <v>2350</v>
      </c>
      <c r="E145" s="126">
        <v>4.5025000000000004</v>
      </c>
      <c r="F145" s="126" t="s">
        <v>985</v>
      </c>
      <c r="G145" s="126" t="s">
        <v>1187</v>
      </c>
      <c r="H145" s="126" t="s">
        <v>987</v>
      </c>
      <c r="I145" s="129">
        <v>10580.87</v>
      </c>
      <c r="J145" s="126" t="s">
        <v>717</v>
      </c>
      <c r="K145" s="126" t="s">
        <v>0</v>
      </c>
    </row>
    <row r="146" spans="1:11" x14ac:dyDescent="0.25">
      <c r="A146" s="126" t="s">
        <v>572</v>
      </c>
      <c r="B146" s="126" t="s">
        <v>67</v>
      </c>
      <c r="C146" s="127" t="s">
        <v>463</v>
      </c>
      <c r="D146" s="130">
        <v>1595</v>
      </c>
      <c r="E146" s="126">
        <v>4.7782999999999998</v>
      </c>
      <c r="F146" s="126" t="s">
        <v>989</v>
      </c>
      <c r="G146" s="126" t="s">
        <v>1188</v>
      </c>
      <c r="H146" s="126" t="s">
        <v>744</v>
      </c>
      <c r="I146" s="129">
        <v>7621.38</v>
      </c>
      <c r="J146" s="126" t="s">
        <v>717</v>
      </c>
      <c r="K146" s="126" t="s">
        <v>0</v>
      </c>
    </row>
    <row r="147" spans="1:11" x14ac:dyDescent="0.25">
      <c r="A147" s="126" t="s">
        <v>562</v>
      </c>
      <c r="B147" s="126" t="s">
        <v>67</v>
      </c>
      <c r="C147" s="127" t="s">
        <v>465</v>
      </c>
      <c r="D147" s="130">
        <v>1750</v>
      </c>
      <c r="E147" s="126">
        <v>5.33</v>
      </c>
      <c r="F147" s="126" t="s">
        <v>812</v>
      </c>
      <c r="G147" s="126" t="s">
        <v>990</v>
      </c>
      <c r="H147" s="126" t="s">
        <v>823</v>
      </c>
      <c r="I147" s="129">
        <v>9327.5</v>
      </c>
      <c r="J147" s="126" t="s">
        <v>717</v>
      </c>
      <c r="K147" s="126" t="s">
        <v>0</v>
      </c>
    </row>
    <row r="148" spans="1:11" x14ac:dyDescent="0.25">
      <c r="A148" s="126" t="s">
        <v>563</v>
      </c>
      <c r="B148" s="126" t="s">
        <v>67</v>
      </c>
      <c r="C148" s="127" t="s">
        <v>457</v>
      </c>
      <c r="D148" s="134">
        <v>1800</v>
      </c>
      <c r="E148" s="126">
        <v>5.8949999999999996</v>
      </c>
      <c r="F148" s="126" t="s">
        <v>812</v>
      </c>
      <c r="G148" s="126" t="s">
        <v>991</v>
      </c>
      <c r="H148" s="126" t="s">
        <v>992</v>
      </c>
      <c r="I148" s="129">
        <v>10611</v>
      </c>
      <c r="J148" s="126" t="s">
        <v>717</v>
      </c>
      <c r="K148" s="126" t="s">
        <v>0</v>
      </c>
    </row>
    <row r="149" spans="1:11" x14ac:dyDescent="0.25">
      <c r="A149" s="126" t="s">
        <v>564</v>
      </c>
      <c r="B149" s="126" t="s">
        <v>67</v>
      </c>
      <c r="C149" s="127" t="s">
        <v>455</v>
      </c>
      <c r="D149" s="130">
        <v>2950</v>
      </c>
      <c r="E149" s="126">
        <v>5.33</v>
      </c>
      <c r="F149" s="126" t="s">
        <v>812</v>
      </c>
      <c r="G149" s="126" t="s">
        <v>993</v>
      </c>
      <c r="H149" s="126" t="s">
        <v>992</v>
      </c>
      <c r="I149" s="129">
        <v>15723.5</v>
      </c>
      <c r="J149" s="126" t="s">
        <v>717</v>
      </c>
      <c r="K149" s="126" t="s">
        <v>0</v>
      </c>
    </row>
    <row r="150" spans="1:11" x14ac:dyDescent="0.25">
      <c r="A150" s="126" t="s">
        <v>565</v>
      </c>
      <c r="B150" s="126" t="s">
        <v>67</v>
      </c>
      <c r="C150" s="127" t="s">
        <v>469</v>
      </c>
      <c r="D150" s="130">
        <v>1870</v>
      </c>
      <c r="E150" s="126">
        <v>5.3220000000000001</v>
      </c>
      <c r="F150" s="126" t="s">
        <v>812</v>
      </c>
      <c r="G150" s="126" t="s">
        <v>994</v>
      </c>
      <c r="H150" s="126" t="s">
        <v>992</v>
      </c>
      <c r="I150" s="129">
        <v>9952.14</v>
      </c>
      <c r="J150" s="126" t="s">
        <v>717</v>
      </c>
      <c r="K150" s="126" t="s">
        <v>0</v>
      </c>
    </row>
    <row r="151" spans="1:11" x14ac:dyDescent="0.25">
      <c r="A151" s="126" t="s">
        <v>566</v>
      </c>
      <c r="B151" s="126" t="s">
        <v>67</v>
      </c>
      <c r="C151" s="127" t="s">
        <v>540</v>
      </c>
      <c r="D151" s="130">
        <v>1950</v>
      </c>
      <c r="E151" s="126">
        <v>5.3220000000000001</v>
      </c>
      <c r="F151" s="126" t="s">
        <v>812</v>
      </c>
      <c r="G151" s="126" t="s">
        <v>995</v>
      </c>
      <c r="H151" s="126" t="s">
        <v>992</v>
      </c>
      <c r="I151" s="129">
        <v>10377.9</v>
      </c>
      <c r="J151" s="126" t="s">
        <v>717</v>
      </c>
      <c r="K151" s="126" t="s">
        <v>0</v>
      </c>
    </row>
    <row r="152" spans="1:11" x14ac:dyDescent="0.25">
      <c r="A152" s="126" t="s">
        <v>567</v>
      </c>
      <c r="B152" s="126" t="s">
        <v>67</v>
      </c>
      <c r="C152" s="127" t="s">
        <v>457</v>
      </c>
      <c r="D152" s="130">
        <v>2413.8200000000002</v>
      </c>
      <c r="E152" s="126">
        <v>5.3220000000000001</v>
      </c>
      <c r="F152" s="126" t="s">
        <v>812</v>
      </c>
      <c r="G152" s="126" t="s">
        <v>996</v>
      </c>
      <c r="H152" s="126" t="s">
        <v>992</v>
      </c>
      <c r="I152" s="129">
        <v>12846.35</v>
      </c>
      <c r="J152" s="126" t="s">
        <v>717</v>
      </c>
      <c r="K152" s="126" t="s">
        <v>0</v>
      </c>
    </row>
    <row r="153" spans="1:11" x14ac:dyDescent="0.25">
      <c r="A153" s="126" t="s">
        <v>577</v>
      </c>
      <c r="B153" s="126" t="s">
        <v>67</v>
      </c>
      <c r="C153" s="127" t="s">
        <v>465</v>
      </c>
      <c r="D153" s="130">
        <v>600</v>
      </c>
      <c r="E153" s="126">
        <v>5.1829999999999998</v>
      </c>
      <c r="F153" s="126" t="s">
        <v>997</v>
      </c>
      <c r="G153" s="126" t="s">
        <v>998</v>
      </c>
      <c r="H153" s="126" t="s">
        <v>999</v>
      </c>
      <c r="I153" s="129">
        <v>3109.8</v>
      </c>
      <c r="J153" s="126" t="s">
        <v>717</v>
      </c>
      <c r="K153" s="126" t="s">
        <v>0</v>
      </c>
    </row>
    <row r="154" spans="1:11" x14ac:dyDescent="0.25">
      <c r="A154" s="126" t="s">
        <v>575</v>
      </c>
      <c r="B154" s="126" t="s">
        <v>67</v>
      </c>
      <c r="C154" s="127" t="s">
        <v>463</v>
      </c>
      <c r="D154" s="130">
        <v>1595</v>
      </c>
      <c r="E154" s="126">
        <v>4.6795</v>
      </c>
      <c r="F154" s="126" t="s">
        <v>721</v>
      </c>
      <c r="G154" s="126" t="s">
        <v>1000</v>
      </c>
      <c r="H154" s="126" t="s">
        <v>989</v>
      </c>
      <c r="I154" s="129">
        <v>7463.8</v>
      </c>
      <c r="J154" s="126" t="s">
        <v>717</v>
      </c>
      <c r="K154" s="126" t="s">
        <v>0</v>
      </c>
    </row>
    <row r="155" spans="1:11" x14ac:dyDescent="0.25">
      <c r="A155" s="126" t="s">
        <v>523</v>
      </c>
      <c r="B155" s="126" t="s">
        <v>67</v>
      </c>
      <c r="C155" s="127" t="s">
        <v>524</v>
      </c>
      <c r="D155" s="130">
        <v>2500</v>
      </c>
      <c r="E155" s="126">
        <v>4.548</v>
      </c>
      <c r="F155" s="126" t="s">
        <v>855</v>
      </c>
      <c r="G155" s="126" t="s">
        <v>1001</v>
      </c>
      <c r="H155" s="126" t="s">
        <v>1002</v>
      </c>
      <c r="I155" s="129">
        <v>11370</v>
      </c>
      <c r="J155" s="126" t="s">
        <v>717</v>
      </c>
      <c r="K155" s="126" t="s">
        <v>0</v>
      </c>
    </row>
    <row r="156" spans="1:11" x14ac:dyDescent="0.25">
      <c r="A156" s="126" t="s">
        <v>464</v>
      </c>
      <c r="B156" s="126" t="s">
        <v>1003</v>
      </c>
      <c r="C156" s="127" t="s">
        <v>465</v>
      </c>
      <c r="D156" s="130">
        <v>1595</v>
      </c>
      <c r="E156" s="126">
        <v>5.4779999999999998</v>
      </c>
      <c r="F156" s="126" t="s">
        <v>928</v>
      </c>
      <c r="G156" s="126" t="s">
        <v>1004</v>
      </c>
      <c r="H156" s="126" t="s">
        <v>785</v>
      </c>
      <c r="I156" s="129">
        <v>8737.41</v>
      </c>
      <c r="J156" s="126" t="s">
        <v>717</v>
      </c>
      <c r="K156" s="126" t="s">
        <v>0</v>
      </c>
    </row>
    <row r="157" spans="1:11" x14ac:dyDescent="0.25">
      <c r="A157" s="126" t="s">
        <v>461</v>
      </c>
      <c r="B157" s="126" t="s">
        <v>4</v>
      </c>
      <c r="C157" s="127" t="s">
        <v>457</v>
      </c>
      <c r="D157" s="134">
        <v>500</v>
      </c>
      <c r="E157" s="126">
        <v>4.7064000000000004</v>
      </c>
      <c r="F157" s="126" t="s">
        <v>1005</v>
      </c>
      <c r="G157" s="126" t="s">
        <v>1006</v>
      </c>
      <c r="H157" s="126" t="s">
        <v>1007</v>
      </c>
      <c r="I157" s="129">
        <v>2353.1999999999998</v>
      </c>
      <c r="J157" s="126" t="s">
        <v>717</v>
      </c>
      <c r="K157" s="126" t="s">
        <v>0</v>
      </c>
    </row>
    <row r="158" spans="1:11" x14ac:dyDescent="0.25">
      <c r="A158" s="126" t="s">
        <v>686</v>
      </c>
      <c r="B158" s="126" t="s">
        <v>74</v>
      </c>
      <c r="C158" s="127" t="s">
        <v>463</v>
      </c>
      <c r="D158" s="130">
        <v>1595</v>
      </c>
      <c r="E158" s="126">
        <v>5.226</v>
      </c>
      <c r="F158" s="126" t="s">
        <v>776</v>
      </c>
      <c r="G158" s="126" t="s">
        <v>1008</v>
      </c>
      <c r="H158" s="126" t="s">
        <v>1009</v>
      </c>
      <c r="I158" s="129">
        <v>8335.4699999999993</v>
      </c>
      <c r="J158" s="126" t="s">
        <v>717</v>
      </c>
      <c r="K158" s="126" t="s">
        <v>0</v>
      </c>
    </row>
    <row r="159" spans="1:11" x14ac:dyDescent="0.25">
      <c r="A159" s="126" t="s">
        <v>687</v>
      </c>
      <c r="B159" s="126" t="s">
        <v>74</v>
      </c>
      <c r="C159" s="127" t="s">
        <v>688</v>
      </c>
      <c r="D159" s="130">
        <v>4000</v>
      </c>
      <c r="E159" s="126">
        <v>5.226</v>
      </c>
      <c r="F159" s="126" t="s">
        <v>776</v>
      </c>
      <c r="G159" s="126" t="s">
        <v>1010</v>
      </c>
      <c r="H159" s="126" t="s">
        <v>1009</v>
      </c>
      <c r="I159" s="129">
        <v>20904</v>
      </c>
      <c r="J159" s="126" t="s">
        <v>717</v>
      </c>
      <c r="K159" s="126" t="s">
        <v>0</v>
      </c>
    </row>
    <row r="160" spans="1:11" x14ac:dyDescent="0.25">
      <c r="A160" s="126" t="s">
        <v>689</v>
      </c>
      <c r="B160" s="126" t="s">
        <v>74</v>
      </c>
      <c r="C160" s="127" t="s">
        <v>455</v>
      </c>
      <c r="D160" s="130">
        <v>2950</v>
      </c>
      <c r="E160" s="126">
        <v>5.3571</v>
      </c>
      <c r="F160" s="126" t="s">
        <v>874</v>
      </c>
      <c r="G160" s="126" t="s">
        <v>1011</v>
      </c>
      <c r="H160" s="126" t="s">
        <v>1012</v>
      </c>
      <c r="I160" s="129">
        <v>15803.44</v>
      </c>
      <c r="J160" s="126" t="s">
        <v>717</v>
      </c>
      <c r="K160" s="126" t="s">
        <v>0</v>
      </c>
    </row>
    <row r="161" spans="1:11" x14ac:dyDescent="0.25">
      <c r="A161" s="126" t="s">
        <v>690</v>
      </c>
      <c r="B161" s="126" t="s">
        <v>74</v>
      </c>
      <c r="C161" s="127" t="s">
        <v>463</v>
      </c>
      <c r="D161" s="130">
        <v>1595</v>
      </c>
      <c r="E161" s="126">
        <v>5.3244999999999996</v>
      </c>
      <c r="F161" s="126" t="s">
        <v>1013</v>
      </c>
      <c r="G161" s="126" t="s">
        <v>1014</v>
      </c>
      <c r="H161" s="126" t="s">
        <v>933</v>
      </c>
      <c r="I161" s="129">
        <v>8492.57</v>
      </c>
      <c r="J161" s="126" t="s">
        <v>717</v>
      </c>
      <c r="K161" s="126" t="s">
        <v>0</v>
      </c>
    </row>
    <row r="162" spans="1:11" x14ac:dyDescent="0.25">
      <c r="A162" s="126" t="s">
        <v>691</v>
      </c>
      <c r="B162" s="126" t="s">
        <v>74</v>
      </c>
      <c r="C162" s="127" t="s">
        <v>457</v>
      </c>
      <c r="D162" s="134">
        <v>1620</v>
      </c>
      <c r="E162" s="126">
        <v>5.851</v>
      </c>
      <c r="F162" s="126" t="s">
        <v>896</v>
      </c>
      <c r="G162" s="126" t="s">
        <v>1015</v>
      </c>
      <c r="H162" s="126" t="s">
        <v>813</v>
      </c>
      <c r="I162" s="129">
        <v>9478.6200000000008</v>
      </c>
      <c r="J162" s="126" t="s">
        <v>717</v>
      </c>
      <c r="K162" s="126" t="s">
        <v>0</v>
      </c>
    </row>
    <row r="163" spans="1:11" x14ac:dyDescent="0.25">
      <c r="A163" s="126" t="s">
        <v>692</v>
      </c>
      <c r="B163" s="126" t="s">
        <v>74</v>
      </c>
      <c r="C163" s="127" t="s">
        <v>463</v>
      </c>
      <c r="D163" s="130">
        <v>1798</v>
      </c>
      <c r="E163" s="126">
        <v>5.2530000000000001</v>
      </c>
      <c r="F163" s="126" t="s">
        <v>979</v>
      </c>
      <c r="G163" s="126" t="s">
        <v>1016</v>
      </c>
      <c r="H163" s="126" t="s">
        <v>981</v>
      </c>
      <c r="I163" s="129">
        <v>9444.89</v>
      </c>
      <c r="J163" s="126" t="s">
        <v>717</v>
      </c>
      <c r="K163" s="126" t="s">
        <v>3</v>
      </c>
    </row>
    <row r="164" spans="1:11" x14ac:dyDescent="0.25">
      <c r="A164" s="126" t="s">
        <v>695</v>
      </c>
      <c r="B164" s="126" t="s">
        <v>1531</v>
      </c>
      <c r="C164" s="126" t="s">
        <v>1223</v>
      </c>
      <c r="D164" s="132">
        <v>2850</v>
      </c>
      <c r="E164" s="126">
        <v>5.9859999999999998</v>
      </c>
      <c r="F164" s="126" t="s">
        <v>774</v>
      </c>
      <c r="G164" s="126" t="s">
        <v>1017</v>
      </c>
      <c r="H164" s="126" t="s">
        <v>776</v>
      </c>
      <c r="I164" s="129">
        <v>17060.099999999999</v>
      </c>
      <c r="J164" s="126" t="s">
        <v>717</v>
      </c>
      <c r="K164" s="126" t="s">
        <v>0</v>
      </c>
    </row>
    <row r="165" spans="1:11" x14ac:dyDescent="0.25">
      <c r="A165" s="126" t="s">
        <v>696</v>
      </c>
      <c r="B165" s="126" t="s">
        <v>1531</v>
      </c>
      <c r="C165" s="126" t="s">
        <v>1222</v>
      </c>
      <c r="D165" s="130">
        <v>1750</v>
      </c>
      <c r="E165" s="126">
        <v>5.4420000000000002</v>
      </c>
      <c r="F165" s="126" t="s">
        <v>1018</v>
      </c>
      <c r="G165" s="126" t="s">
        <v>1019</v>
      </c>
      <c r="H165" s="126" t="s">
        <v>958</v>
      </c>
      <c r="I165" s="129">
        <v>9523.5</v>
      </c>
      <c r="J165" s="126" t="s">
        <v>717</v>
      </c>
      <c r="K165" s="126" t="s">
        <v>0</v>
      </c>
    </row>
    <row r="166" spans="1:11" x14ac:dyDescent="0.25">
      <c r="A166" s="126" t="s">
        <v>699</v>
      </c>
      <c r="B166" s="126" t="s">
        <v>1533</v>
      </c>
      <c r="C166" s="127" t="s">
        <v>628</v>
      </c>
      <c r="D166" s="130">
        <v>2065</v>
      </c>
      <c r="E166" s="126">
        <v>5.4109999999999996</v>
      </c>
      <c r="F166" s="126" t="s">
        <v>898</v>
      </c>
      <c r="G166" s="126" t="s">
        <v>1021</v>
      </c>
      <c r="H166" s="126" t="s">
        <v>1022</v>
      </c>
      <c r="I166" s="129">
        <v>11173.71</v>
      </c>
      <c r="J166" s="126" t="s">
        <v>717</v>
      </c>
      <c r="K166" s="126" t="s">
        <v>0</v>
      </c>
    </row>
    <row r="167" spans="1:11" x14ac:dyDescent="0.25">
      <c r="A167" s="126" t="s">
        <v>578</v>
      </c>
      <c r="B167" s="126" t="s">
        <v>2</v>
      </c>
      <c r="C167" s="127" t="s">
        <v>455</v>
      </c>
      <c r="D167" s="130">
        <v>5900</v>
      </c>
      <c r="E167" s="126">
        <v>4.0780000000000003</v>
      </c>
      <c r="F167" s="126" t="s">
        <v>1023</v>
      </c>
      <c r="G167" s="126" t="s">
        <v>1024</v>
      </c>
      <c r="H167" s="126" t="s">
        <v>1023</v>
      </c>
      <c r="I167" s="129">
        <v>24060.2</v>
      </c>
      <c r="J167" s="126" t="s">
        <v>717</v>
      </c>
      <c r="K167" s="126" t="s">
        <v>0</v>
      </c>
    </row>
    <row r="168" spans="1:11" x14ac:dyDescent="0.25">
      <c r="A168" s="126" t="s">
        <v>580</v>
      </c>
      <c r="B168" s="126" t="s">
        <v>2</v>
      </c>
      <c r="C168" s="127" t="s">
        <v>469</v>
      </c>
      <c r="D168" s="130">
        <v>1790</v>
      </c>
      <c r="E168" s="126">
        <v>4.3179999999999996</v>
      </c>
      <c r="F168" s="126" t="s">
        <v>1025</v>
      </c>
      <c r="G168" s="126" t="s">
        <v>1026</v>
      </c>
      <c r="H168" s="126" t="s">
        <v>1027</v>
      </c>
      <c r="I168" s="129">
        <v>7729.22</v>
      </c>
      <c r="J168" s="126" t="s">
        <v>717</v>
      </c>
      <c r="K168" s="126" t="s">
        <v>0</v>
      </c>
    </row>
    <row r="169" spans="1:11" x14ac:dyDescent="0.25">
      <c r="A169" s="126" t="s">
        <v>581</v>
      </c>
      <c r="B169" s="126" t="s">
        <v>2</v>
      </c>
      <c r="C169" s="127" t="s">
        <v>582</v>
      </c>
      <c r="D169" s="130">
        <v>1000</v>
      </c>
      <c r="E169" s="126">
        <v>4.3179999999999996</v>
      </c>
      <c r="F169" s="126" t="s">
        <v>1025</v>
      </c>
      <c r="G169" s="126" t="s">
        <v>1028</v>
      </c>
      <c r="H169" s="126" t="s">
        <v>1027</v>
      </c>
      <c r="I169" s="129">
        <v>4318</v>
      </c>
      <c r="J169" s="126" t="s">
        <v>717</v>
      </c>
      <c r="K169" s="126" t="s">
        <v>0</v>
      </c>
    </row>
    <row r="170" spans="1:11" x14ac:dyDescent="0.25">
      <c r="A170" s="126" t="s">
        <v>1029</v>
      </c>
      <c r="B170" s="126" t="s">
        <v>2</v>
      </c>
      <c r="C170" s="127" t="s">
        <v>455</v>
      </c>
      <c r="D170" s="130">
        <v>4747.5</v>
      </c>
      <c r="E170" s="126">
        <v>4.2750000000000004</v>
      </c>
      <c r="F170" s="126" t="s">
        <v>1030</v>
      </c>
      <c r="G170" s="126" t="s">
        <v>1031</v>
      </c>
      <c r="H170" s="126" t="s">
        <v>783</v>
      </c>
      <c r="I170" s="129">
        <v>20295.560000000001</v>
      </c>
      <c r="J170" s="126" t="s">
        <v>717</v>
      </c>
      <c r="K170" s="126" t="s">
        <v>0</v>
      </c>
    </row>
    <row r="171" spans="1:11" x14ac:dyDescent="0.25">
      <c r="A171" s="126" t="s">
        <v>673</v>
      </c>
      <c r="B171" s="126" t="s">
        <v>2</v>
      </c>
      <c r="C171" s="127" t="s">
        <v>1205</v>
      </c>
      <c r="D171" s="130">
        <v>1549</v>
      </c>
      <c r="E171" s="126">
        <v>5.5190000000000001</v>
      </c>
      <c r="F171" s="126" t="s">
        <v>828</v>
      </c>
      <c r="G171" s="126" t="s">
        <v>1032</v>
      </c>
      <c r="H171" s="126" t="s">
        <v>830</v>
      </c>
      <c r="I171" s="129">
        <v>8548.93</v>
      </c>
      <c r="J171" s="126" t="s">
        <v>717</v>
      </c>
      <c r="K171" s="126" t="s">
        <v>0</v>
      </c>
    </row>
    <row r="172" spans="1:11" x14ac:dyDescent="0.25">
      <c r="A172" s="126" t="s">
        <v>674</v>
      </c>
      <c r="B172" s="126" t="s">
        <v>2</v>
      </c>
      <c r="C172" s="127" t="s">
        <v>613</v>
      </c>
      <c r="D172" s="130">
        <v>2800</v>
      </c>
      <c r="E172" s="126">
        <v>5.5190000000000001</v>
      </c>
      <c r="F172" s="126" t="s">
        <v>828</v>
      </c>
      <c r="G172" s="126" t="s">
        <v>1033</v>
      </c>
      <c r="H172" s="126" t="s">
        <v>830</v>
      </c>
      <c r="I172" s="129">
        <v>15453.2</v>
      </c>
      <c r="J172" s="126" t="s">
        <v>717</v>
      </c>
      <c r="K172" s="126" t="s">
        <v>0</v>
      </c>
    </row>
    <row r="173" spans="1:11" x14ac:dyDescent="0.25">
      <c r="A173" s="126" t="s">
        <v>675</v>
      </c>
      <c r="B173" s="126" t="s">
        <v>2</v>
      </c>
      <c r="C173" s="127" t="s">
        <v>676</v>
      </c>
      <c r="D173" s="130">
        <v>1595</v>
      </c>
      <c r="E173" s="126">
        <v>5.5190000000000001</v>
      </c>
      <c r="F173" s="126" t="s">
        <v>828</v>
      </c>
      <c r="G173" s="126" t="s">
        <v>1034</v>
      </c>
      <c r="H173" s="126" t="s">
        <v>830</v>
      </c>
      <c r="I173" s="129">
        <v>8802.7999999999993</v>
      </c>
      <c r="J173" s="126" t="s">
        <v>717</v>
      </c>
      <c r="K173" s="126" t="s">
        <v>0</v>
      </c>
    </row>
    <row r="174" spans="1:11" x14ac:dyDescent="0.25">
      <c r="A174" s="126" t="s">
        <v>665</v>
      </c>
      <c r="B174" s="126" t="s">
        <v>2</v>
      </c>
      <c r="C174" s="127" t="s">
        <v>666</v>
      </c>
      <c r="D174" s="130">
        <v>480</v>
      </c>
      <c r="E174" s="126">
        <v>5.0910000000000002</v>
      </c>
      <c r="F174" s="126" t="s">
        <v>744</v>
      </c>
      <c r="G174" s="126" t="s">
        <v>1035</v>
      </c>
      <c r="H174" s="126" t="s">
        <v>746</v>
      </c>
      <c r="I174" s="129">
        <v>2443.6799999999998</v>
      </c>
      <c r="J174" s="126" t="s">
        <v>717</v>
      </c>
      <c r="K174" s="126" t="s">
        <v>0</v>
      </c>
    </row>
    <row r="175" spans="1:11" x14ac:dyDescent="0.25">
      <c r="A175" s="126" t="s">
        <v>667</v>
      </c>
      <c r="B175" s="126" t="s">
        <v>2</v>
      </c>
      <c r="C175" s="127" t="s">
        <v>1206</v>
      </c>
      <c r="D175" s="130">
        <v>760</v>
      </c>
      <c r="E175" s="126">
        <v>5.0910000000000002</v>
      </c>
      <c r="F175" s="126" t="s">
        <v>744</v>
      </c>
      <c r="G175" s="126" t="s">
        <v>1036</v>
      </c>
      <c r="H175" s="126" t="s">
        <v>746</v>
      </c>
      <c r="I175" s="129">
        <v>3869.16</v>
      </c>
      <c r="J175" s="126" t="s">
        <v>717</v>
      </c>
      <c r="K175" s="126" t="s">
        <v>0</v>
      </c>
    </row>
    <row r="176" spans="1:11" x14ac:dyDescent="0.25">
      <c r="A176" s="126" t="s">
        <v>668</v>
      </c>
      <c r="B176" s="126" t="s">
        <v>2</v>
      </c>
      <c r="C176" s="127" t="s">
        <v>455</v>
      </c>
      <c r="D176" s="130">
        <v>5900</v>
      </c>
      <c r="E176" s="126">
        <v>5.17</v>
      </c>
      <c r="F176" s="126" t="s">
        <v>746</v>
      </c>
      <c r="G176" s="126" t="s">
        <v>1037</v>
      </c>
      <c r="H176" s="126" t="s">
        <v>1038</v>
      </c>
      <c r="I176" s="129">
        <v>30503</v>
      </c>
      <c r="J176" s="126" t="s">
        <v>717</v>
      </c>
      <c r="K176" s="126" t="s">
        <v>0</v>
      </c>
    </row>
    <row r="177" spans="1:11" x14ac:dyDescent="0.25">
      <c r="A177" s="126" t="s">
        <v>669</v>
      </c>
      <c r="B177" s="126" t="s">
        <v>2</v>
      </c>
      <c r="C177" s="127" t="s">
        <v>457</v>
      </c>
      <c r="D177" s="134">
        <v>1800</v>
      </c>
      <c r="E177" s="126">
        <v>5.31</v>
      </c>
      <c r="F177" s="126" t="s">
        <v>744</v>
      </c>
      <c r="G177" s="126" t="s">
        <v>1039</v>
      </c>
      <c r="H177" s="126" t="s">
        <v>746</v>
      </c>
      <c r="I177" s="129">
        <v>9558</v>
      </c>
      <c r="J177" s="126" t="s">
        <v>717</v>
      </c>
      <c r="K177" s="126" t="s">
        <v>0</v>
      </c>
    </row>
    <row r="178" spans="1:11" x14ac:dyDescent="0.25">
      <c r="A178" s="126" t="s">
        <v>680</v>
      </c>
      <c r="B178" s="126" t="s">
        <v>2</v>
      </c>
      <c r="C178" s="127" t="s">
        <v>455</v>
      </c>
      <c r="D178" s="130">
        <v>7800</v>
      </c>
      <c r="E178" s="126">
        <v>5.7895000000000003</v>
      </c>
      <c r="F178" s="126" t="s">
        <v>749</v>
      </c>
      <c r="G178" s="126" t="s">
        <v>1040</v>
      </c>
      <c r="H178" s="126" t="s">
        <v>751</v>
      </c>
      <c r="I178" s="129">
        <v>45158.1</v>
      </c>
      <c r="J178" s="126" t="s">
        <v>717</v>
      </c>
      <c r="K178" s="126" t="s">
        <v>0</v>
      </c>
    </row>
    <row r="179" spans="1:11" x14ac:dyDescent="0.25">
      <c r="A179" s="126" t="s">
        <v>671</v>
      </c>
      <c r="B179" s="126" t="s">
        <v>2</v>
      </c>
      <c r="C179" s="127" t="s">
        <v>582</v>
      </c>
      <c r="D179" s="130">
        <v>1050</v>
      </c>
      <c r="E179" s="126">
        <v>5.0910000000000002</v>
      </c>
      <c r="F179" s="126" t="s">
        <v>744</v>
      </c>
      <c r="G179" s="126" t="s">
        <v>1041</v>
      </c>
      <c r="H179" s="126" t="s">
        <v>746</v>
      </c>
      <c r="I179" s="129">
        <v>5345.55</v>
      </c>
      <c r="J179" s="126" t="s">
        <v>717</v>
      </c>
      <c r="K179" s="126" t="s">
        <v>0</v>
      </c>
    </row>
    <row r="180" spans="1:11" x14ac:dyDescent="0.25">
      <c r="A180" s="126" t="s">
        <v>644</v>
      </c>
      <c r="B180" s="126" t="s">
        <v>2</v>
      </c>
      <c r="C180" s="127" t="s">
        <v>463</v>
      </c>
      <c r="D180" s="130">
        <v>3290</v>
      </c>
      <c r="E180" s="126">
        <v>5.1829999999999998</v>
      </c>
      <c r="F180" s="126" t="s">
        <v>720</v>
      </c>
      <c r="G180" s="126" t="s">
        <v>1042</v>
      </c>
      <c r="H180" s="126" t="s">
        <v>838</v>
      </c>
      <c r="I180" s="129">
        <v>17052.07</v>
      </c>
      <c r="J180" s="126" t="s">
        <v>717</v>
      </c>
      <c r="K180" s="126" t="s">
        <v>0</v>
      </c>
    </row>
    <row r="181" spans="1:11" x14ac:dyDescent="0.25">
      <c r="A181" s="126" t="s">
        <v>645</v>
      </c>
      <c r="B181" s="126" t="s">
        <v>2</v>
      </c>
      <c r="C181" s="127" t="s">
        <v>487</v>
      </c>
      <c r="D181" s="132">
        <v>400</v>
      </c>
      <c r="E181" s="126">
        <v>6.2249999999999996</v>
      </c>
      <c r="F181" s="126" t="s">
        <v>1043</v>
      </c>
      <c r="G181" s="126" t="s">
        <v>1044</v>
      </c>
      <c r="H181" s="126" t="s">
        <v>710</v>
      </c>
      <c r="I181" s="129">
        <v>2490</v>
      </c>
      <c r="J181" s="126" t="s">
        <v>717</v>
      </c>
      <c r="K181" s="126" t="s">
        <v>0</v>
      </c>
    </row>
    <row r="182" spans="1:11" x14ac:dyDescent="0.25">
      <c r="A182" s="126" t="s">
        <v>646</v>
      </c>
      <c r="B182" s="126" t="s">
        <v>2</v>
      </c>
      <c r="C182" s="127" t="s">
        <v>647</v>
      </c>
      <c r="D182" s="135">
        <v>1400</v>
      </c>
      <c r="E182" s="126">
        <v>6.7205000000000004</v>
      </c>
      <c r="F182" s="126" t="s">
        <v>712</v>
      </c>
      <c r="G182" s="126" t="s">
        <v>1045</v>
      </c>
      <c r="H182" s="126" t="s">
        <v>1046</v>
      </c>
      <c r="I182" s="129">
        <v>9408.7000000000007</v>
      </c>
      <c r="J182" s="126" t="s">
        <v>717</v>
      </c>
      <c r="K182" s="126" t="s">
        <v>0</v>
      </c>
    </row>
    <row r="183" spans="1:11" x14ac:dyDescent="0.25">
      <c r="A183" s="126" t="s">
        <v>648</v>
      </c>
      <c r="B183" s="126" t="s">
        <v>2</v>
      </c>
      <c r="C183" s="127" t="s">
        <v>465</v>
      </c>
      <c r="D183" s="130">
        <v>600</v>
      </c>
      <c r="E183" s="126">
        <v>5.1210000000000004</v>
      </c>
      <c r="F183" s="126" t="s">
        <v>1043</v>
      </c>
      <c r="G183" s="126" t="s">
        <v>1047</v>
      </c>
      <c r="H183" s="126" t="s">
        <v>710</v>
      </c>
      <c r="I183" s="129">
        <v>3072.6</v>
      </c>
      <c r="J183" s="126" t="s">
        <v>717</v>
      </c>
      <c r="K183" s="126" t="s">
        <v>0</v>
      </c>
    </row>
    <row r="184" spans="1:11" x14ac:dyDescent="0.25">
      <c r="A184" s="126" t="s">
        <v>663</v>
      </c>
      <c r="B184" s="126" t="s">
        <v>2</v>
      </c>
      <c r="C184" s="127" t="s">
        <v>590</v>
      </c>
      <c r="D184" s="130">
        <v>2265</v>
      </c>
      <c r="E184" s="126">
        <v>5.17</v>
      </c>
      <c r="F184" s="126" t="s">
        <v>746</v>
      </c>
      <c r="G184" s="126" t="s">
        <v>1048</v>
      </c>
      <c r="H184" s="126" t="s">
        <v>1038</v>
      </c>
      <c r="I184" s="129">
        <v>11710.05</v>
      </c>
      <c r="J184" s="126" t="s">
        <v>717</v>
      </c>
      <c r="K184" s="126" t="s">
        <v>0</v>
      </c>
    </row>
    <row r="185" spans="1:11" x14ac:dyDescent="0.25">
      <c r="A185" s="126" t="s">
        <v>640</v>
      </c>
      <c r="B185" s="126" t="s">
        <v>2</v>
      </c>
      <c r="C185" s="127" t="s">
        <v>590</v>
      </c>
      <c r="D185" s="130">
        <v>9120</v>
      </c>
      <c r="E185" s="126">
        <v>5.0789</v>
      </c>
      <c r="F185" s="126" t="s">
        <v>712</v>
      </c>
      <c r="G185" s="126" t="s">
        <v>1049</v>
      </c>
      <c r="H185" s="126" t="s">
        <v>799</v>
      </c>
      <c r="I185" s="129">
        <v>46319.56</v>
      </c>
      <c r="J185" s="126" t="s">
        <v>717</v>
      </c>
      <c r="K185" s="126" t="s">
        <v>0</v>
      </c>
    </row>
    <row r="186" spans="1:11" x14ac:dyDescent="0.25">
      <c r="A186" s="126" t="s">
        <v>641</v>
      </c>
      <c r="B186" s="126" t="s">
        <v>2</v>
      </c>
      <c r="C186" s="127" t="s">
        <v>455</v>
      </c>
      <c r="D186" s="130">
        <v>6785</v>
      </c>
      <c r="E186" s="126">
        <v>5.0789</v>
      </c>
      <c r="F186" s="126" t="s">
        <v>712</v>
      </c>
      <c r="G186" s="126" t="s">
        <v>1050</v>
      </c>
      <c r="H186" s="126" t="s">
        <v>1046</v>
      </c>
      <c r="I186" s="129">
        <v>34460.33</v>
      </c>
      <c r="J186" s="126" t="s">
        <v>717</v>
      </c>
      <c r="K186" s="126" t="s">
        <v>0</v>
      </c>
    </row>
    <row r="187" spans="1:11" x14ac:dyDescent="0.25">
      <c r="A187" s="126" t="s">
        <v>655</v>
      </c>
      <c r="B187" s="126" t="s">
        <v>2</v>
      </c>
      <c r="C187" s="127" t="s">
        <v>463</v>
      </c>
      <c r="D187" s="130">
        <v>1695</v>
      </c>
      <c r="E187" s="126">
        <v>5.194</v>
      </c>
      <c r="F187" s="126" t="s">
        <v>718</v>
      </c>
      <c r="G187" s="126" t="s">
        <v>1051</v>
      </c>
      <c r="H187" s="126" t="s">
        <v>720</v>
      </c>
      <c r="I187" s="129">
        <v>8803.83</v>
      </c>
      <c r="J187" s="126" t="s">
        <v>717</v>
      </c>
      <c r="K187" s="126" t="s">
        <v>0</v>
      </c>
    </row>
    <row r="188" spans="1:11" x14ac:dyDescent="0.25">
      <c r="A188" s="126" t="s">
        <v>656</v>
      </c>
      <c r="B188" s="126" t="s">
        <v>2</v>
      </c>
      <c r="C188" s="127" t="s">
        <v>524</v>
      </c>
      <c r="D188" s="130">
        <v>2500</v>
      </c>
      <c r="E188" s="126">
        <v>5.194</v>
      </c>
      <c r="F188" s="126" t="s">
        <v>718</v>
      </c>
      <c r="G188" s="126" t="s">
        <v>1052</v>
      </c>
      <c r="H188" s="126" t="s">
        <v>720</v>
      </c>
      <c r="I188" s="129">
        <v>12985</v>
      </c>
      <c r="J188" s="126" t="s">
        <v>717</v>
      </c>
      <c r="K188" s="126" t="s">
        <v>0</v>
      </c>
    </row>
    <row r="189" spans="1:11" x14ac:dyDescent="0.25">
      <c r="A189" s="126" t="s">
        <v>657</v>
      </c>
      <c r="B189" s="126" t="s">
        <v>2</v>
      </c>
      <c r="C189" s="127" t="s">
        <v>584</v>
      </c>
      <c r="D189" s="130">
        <v>2500</v>
      </c>
      <c r="E189" s="126">
        <v>5.194</v>
      </c>
      <c r="F189" s="126" t="s">
        <v>718</v>
      </c>
      <c r="G189" s="126" t="s">
        <v>1053</v>
      </c>
      <c r="H189" s="126" t="s">
        <v>720</v>
      </c>
      <c r="I189" s="129">
        <v>12985</v>
      </c>
      <c r="J189" s="126" t="s">
        <v>717</v>
      </c>
      <c r="K189" s="126" t="s">
        <v>0</v>
      </c>
    </row>
    <row r="190" spans="1:11" x14ac:dyDescent="0.25">
      <c r="A190" s="126" t="s">
        <v>658</v>
      </c>
      <c r="B190" s="126" t="s">
        <v>2</v>
      </c>
      <c r="C190" s="127" t="s">
        <v>469</v>
      </c>
      <c r="D190" s="130">
        <v>5780</v>
      </c>
      <c r="E190" s="126">
        <v>5.7984</v>
      </c>
      <c r="F190" s="126" t="s">
        <v>831</v>
      </c>
      <c r="G190" s="126" t="s">
        <v>1054</v>
      </c>
      <c r="H190" s="126" t="s">
        <v>833</v>
      </c>
      <c r="I190" s="129">
        <v>33514.75</v>
      </c>
      <c r="J190" s="126" t="s">
        <v>717</v>
      </c>
      <c r="K190" s="126" t="s">
        <v>0</v>
      </c>
    </row>
    <row r="191" spans="1:11" x14ac:dyDescent="0.25">
      <c r="A191" s="126" t="s">
        <v>659</v>
      </c>
      <c r="B191" s="126" t="s">
        <v>2</v>
      </c>
      <c r="C191" s="127" t="s">
        <v>540</v>
      </c>
      <c r="D191" s="130">
        <v>750</v>
      </c>
      <c r="E191" s="126">
        <v>5.17</v>
      </c>
      <c r="F191" s="126" t="s">
        <v>746</v>
      </c>
      <c r="G191" s="126" t="s">
        <v>1055</v>
      </c>
      <c r="H191" s="126" t="s">
        <v>1038</v>
      </c>
      <c r="I191" s="129">
        <v>3877.5</v>
      </c>
      <c r="J191" s="126" t="s">
        <v>717</v>
      </c>
      <c r="K191" s="126" t="s">
        <v>0</v>
      </c>
    </row>
    <row r="192" spans="1:11" x14ac:dyDescent="0.25">
      <c r="A192" s="126" t="s">
        <v>660</v>
      </c>
      <c r="B192" s="126" t="s">
        <v>2</v>
      </c>
      <c r="C192" s="127" t="s">
        <v>524</v>
      </c>
      <c r="D192" s="130">
        <v>900</v>
      </c>
      <c r="E192" s="126">
        <v>5.5795000000000003</v>
      </c>
      <c r="F192" s="126" t="s">
        <v>723</v>
      </c>
      <c r="G192" s="126" t="s">
        <v>1056</v>
      </c>
      <c r="H192" s="126" t="s">
        <v>1057</v>
      </c>
      <c r="I192" s="129">
        <v>5021.55</v>
      </c>
      <c r="J192" s="126" t="s">
        <v>717</v>
      </c>
      <c r="K192" s="126" t="s">
        <v>0</v>
      </c>
    </row>
    <row r="193" spans="1:11" x14ac:dyDescent="0.25">
      <c r="A193" s="126" t="s">
        <v>660</v>
      </c>
      <c r="B193" s="126" t="s">
        <v>2</v>
      </c>
      <c r="C193" s="127" t="s">
        <v>524</v>
      </c>
      <c r="D193" s="130">
        <v>1950</v>
      </c>
      <c r="E193" s="126">
        <v>5.1459999999999999</v>
      </c>
      <c r="F193" s="126" t="s">
        <v>723</v>
      </c>
      <c r="G193" s="126" t="s">
        <v>1056</v>
      </c>
      <c r="H193" s="126" t="s">
        <v>761</v>
      </c>
      <c r="I193" s="129">
        <v>10034.700000000001</v>
      </c>
      <c r="J193" s="126" t="s">
        <v>717</v>
      </c>
      <c r="K193" s="126" t="s">
        <v>0</v>
      </c>
    </row>
    <row r="194" spans="1:11" x14ac:dyDescent="0.25">
      <c r="A194" s="126" t="s">
        <v>635</v>
      </c>
      <c r="B194" s="126" t="s">
        <v>2</v>
      </c>
      <c r="C194" s="127" t="s">
        <v>1207</v>
      </c>
      <c r="D194" s="130">
        <v>1435</v>
      </c>
      <c r="E194" s="126">
        <v>5.3540000000000001</v>
      </c>
      <c r="F194" s="126" t="s">
        <v>810</v>
      </c>
      <c r="G194" s="126" t="s">
        <v>1058</v>
      </c>
      <c r="H194" s="126" t="s">
        <v>812</v>
      </c>
      <c r="I194" s="129">
        <v>7682.99</v>
      </c>
      <c r="J194" s="126" t="s">
        <v>717</v>
      </c>
      <c r="K194" s="126" t="s">
        <v>0</v>
      </c>
    </row>
    <row r="195" spans="1:11" x14ac:dyDescent="0.25">
      <c r="A195" s="126" t="s">
        <v>636</v>
      </c>
      <c r="B195" s="126" t="s">
        <v>2</v>
      </c>
      <c r="C195" s="127" t="s">
        <v>1205</v>
      </c>
      <c r="D195" s="130">
        <v>1549</v>
      </c>
      <c r="E195" s="126">
        <v>5.7110000000000003</v>
      </c>
      <c r="F195" s="126" t="s">
        <v>741</v>
      </c>
      <c r="G195" s="126" t="s">
        <v>1059</v>
      </c>
      <c r="H195" s="126" t="s">
        <v>743</v>
      </c>
      <c r="I195" s="129">
        <v>8846.33</v>
      </c>
      <c r="J195" s="126" t="s">
        <v>717</v>
      </c>
      <c r="K195" s="126" t="s">
        <v>0</v>
      </c>
    </row>
    <row r="196" spans="1:11" x14ac:dyDescent="0.25">
      <c r="A196" s="126" t="s">
        <v>631</v>
      </c>
      <c r="B196" s="126" t="s">
        <v>2</v>
      </c>
      <c r="C196" s="127" t="s">
        <v>535</v>
      </c>
      <c r="D196" s="130">
        <v>2250</v>
      </c>
      <c r="E196" s="126">
        <v>5.4059999999999997</v>
      </c>
      <c r="F196" s="126" t="s">
        <v>849</v>
      </c>
      <c r="G196" s="126" t="s">
        <v>1060</v>
      </c>
      <c r="H196" s="126" t="s">
        <v>841</v>
      </c>
      <c r="I196" s="129">
        <v>12163.5</v>
      </c>
      <c r="J196" s="126" t="s">
        <v>717</v>
      </c>
      <c r="K196" s="126" t="s">
        <v>0</v>
      </c>
    </row>
    <row r="197" spans="1:11" x14ac:dyDescent="0.25">
      <c r="A197" s="126" t="s">
        <v>632</v>
      </c>
      <c r="B197" s="126" t="s">
        <v>2</v>
      </c>
      <c r="C197" s="127" t="s">
        <v>465</v>
      </c>
      <c r="D197" s="130">
        <v>1500</v>
      </c>
      <c r="E197" s="126">
        <v>5.3540000000000001</v>
      </c>
      <c r="F197" s="126" t="s">
        <v>810</v>
      </c>
      <c r="G197" s="126" t="s">
        <v>1061</v>
      </c>
      <c r="H197" s="126" t="s">
        <v>812</v>
      </c>
      <c r="I197" s="129">
        <v>8031</v>
      </c>
      <c r="J197" s="126" t="s">
        <v>717</v>
      </c>
      <c r="K197" s="126" t="s">
        <v>0</v>
      </c>
    </row>
    <row r="198" spans="1:11" x14ac:dyDescent="0.25">
      <c r="A198" s="126" t="s">
        <v>633</v>
      </c>
      <c r="B198" s="126" t="s">
        <v>2</v>
      </c>
      <c r="C198" s="127" t="s">
        <v>457</v>
      </c>
      <c r="D198" s="134">
        <v>2000</v>
      </c>
      <c r="E198" s="126">
        <v>6.2809999999999997</v>
      </c>
      <c r="F198" s="126" t="s">
        <v>741</v>
      </c>
      <c r="G198" s="126" t="s">
        <v>1062</v>
      </c>
      <c r="H198" s="126" t="s">
        <v>743</v>
      </c>
      <c r="I198" s="129">
        <v>12562</v>
      </c>
      <c r="J198" s="126" t="s">
        <v>717</v>
      </c>
      <c r="K198" s="126" t="s">
        <v>0</v>
      </c>
    </row>
    <row r="199" spans="1:11" x14ac:dyDescent="0.25">
      <c r="A199" s="126" t="s">
        <v>627</v>
      </c>
      <c r="B199" s="126" t="s">
        <v>2</v>
      </c>
      <c r="C199" s="127" t="s">
        <v>628</v>
      </c>
      <c r="D199" s="130">
        <v>10420</v>
      </c>
      <c r="E199" s="126">
        <v>5.0789</v>
      </c>
      <c r="F199" s="126" t="s">
        <v>712</v>
      </c>
      <c r="G199" s="126" t="s">
        <v>1063</v>
      </c>
      <c r="H199" s="126" t="s">
        <v>1046</v>
      </c>
      <c r="I199" s="129">
        <v>52922.13</v>
      </c>
      <c r="J199" s="126" t="s">
        <v>717</v>
      </c>
      <c r="K199" s="126" t="s">
        <v>0</v>
      </c>
    </row>
    <row r="200" spans="1:11" x14ac:dyDescent="0.25">
      <c r="A200" s="126" t="s">
        <v>620</v>
      </c>
      <c r="B200" s="126" t="s">
        <v>2</v>
      </c>
      <c r="C200" s="127" t="s">
        <v>524</v>
      </c>
      <c r="D200" s="130">
        <v>2500</v>
      </c>
      <c r="E200" s="126">
        <v>5.3075000000000001</v>
      </c>
      <c r="F200" s="126" t="s">
        <v>714</v>
      </c>
      <c r="G200" s="126" t="s">
        <v>1064</v>
      </c>
      <c r="H200" s="126" t="s">
        <v>948</v>
      </c>
      <c r="I200" s="129">
        <v>13268.75</v>
      </c>
      <c r="J200" s="126" t="s">
        <v>717</v>
      </c>
      <c r="K200" s="126" t="s">
        <v>0</v>
      </c>
    </row>
    <row r="201" spans="1:11" x14ac:dyDescent="0.25">
      <c r="A201" s="126" t="s">
        <v>621</v>
      </c>
      <c r="B201" s="126" t="s">
        <v>2</v>
      </c>
      <c r="C201" s="127" t="s">
        <v>622</v>
      </c>
      <c r="D201" s="134">
        <v>487.5</v>
      </c>
      <c r="E201" s="126">
        <v>6.141</v>
      </c>
      <c r="F201" s="126" t="s">
        <v>788</v>
      </c>
      <c r="G201" s="126" t="s">
        <v>1065</v>
      </c>
      <c r="H201" s="126" t="s">
        <v>1066</v>
      </c>
      <c r="I201" s="129">
        <v>2993.73</v>
      </c>
      <c r="J201" s="126" t="s">
        <v>717</v>
      </c>
      <c r="K201" s="126" t="s">
        <v>0</v>
      </c>
    </row>
    <row r="202" spans="1:11" x14ac:dyDescent="0.25">
      <c r="A202" s="126" t="s">
        <v>623</v>
      </c>
      <c r="B202" s="126" t="s">
        <v>2</v>
      </c>
      <c r="C202" s="127" t="s">
        <v>465</v>
      </c>
      <c r="D202" s="130">
        <v>1840</v>
      </c>
      <c r="E202" s="126">
        <v>5.6470000000000002</v>
      </c>
      <c r="F202" s="126" t="s">
        <v>788</v>
      </c>
      <c r="G202" s="126" t="s">
        <v>1067</v>
      </c>
      <c r="H202" s="126" t="s">
        <v>1066</v>
      </c>
      <c r="I202" s="129">
        <v>10390.48</v>
      </c>
      <c r="J202" s="126" t="s">
        <v>717</v>
      </c>
      <c r="K202" s="126" t="s">
        <v>0</v>
      </c>
    </row>
    <row r="203" spans="1:11" x14ac:dyDescent="0.25">
      <c r="A203" s="126" t="s">
        <v>624</v>
      </c>
      <c r="B203" s="126" t="s">
        <v>2</v>
      </c>
      <c r="C203" s="127" t="s">
        <v>469</v>
      </c>
      <c r="D203" s="130">
        <v>1870</v>
      </c>
      <c r="E203" s="126">
        <v>5.6449999999999996</v>
      </c>
      <c r="F203" s="126" t="s">
        <v>1068</v>
      </c>
      <c r="G203" s="126" t="s">
        <v>1069</v>
      </c>
      <c r="H203" s="126" t="s">
        <v>773</v>
      </c>
      <c r="I203" s="129">
        <v>10556.15</v>
      </c>
      <c r="J203" s="126" t="s">
        <v>717</v>
      </c>
      <c r="K203" s="126" t="s">
        <v>0</v>
      </c>
    </row>
    <row r="204" spans="1:11" x14ac:dyDescent="0.25">
      <c r="A204" s="126" t="s">
        <v>604</v>
      </c>
      <c r="B204" s="126" t="s">
        <v>2</v>
      </c>
      <c r="C204" s="127" t="s">
        <v>469</v>
      </c>
      <c r="D204" s="130">
        <v>2750</v>
      </c>
      <c r="E204" s="126">
        <v>5.2770000000000001</v>
      </c>
      <c r="F204" s="126" t="s">
        <v>874</v>
      </c>
      <c r="G204" s="126" t="s">
        <v>1070</v>
      </c>
      <c r="H204" s="126" t="s">
        <v>876</v>
      </c>
      <c r="I204" s="129">
        <v>14511.75</v>
      </c>
      <c r="J204" s="126" t="s">
        <v>717</v>
      </c>
      <c r="K204" s="126" t="s">
        <v>0</v>
      </c>
    </row>
    <row r="205" spans="1:11" x14ac:dyDescent="0.25">
      <c r="A205" s="126" t="s">
        <v>605</v>
      </c>
      <c r="B205" s="126" t="s">
        <v>2</v>
      </c>
      <c r="C205" s="127" t="s">
        <v>582</v>
      </c>
      <c r="D205" s="130">
        <v>680</v>
      </c>
      <c r="E205" s="126">
        <v>5.3360000000000003</v>
      </c>
      <c r="F205" s="126" t="s">
        <v>877</v>
      </c>
      <c r="G205" s="126" t="s">
        <v>1071</v>
      </c>
      <c r="H205" s="126" t="s">
        <v>874</v>
      </c>
      <c r="I205" s="129">
        <v>3628.48</v>
      </c>
      <c r="J205" s="126" t="s">
        <v>717</v>
      </c>
      <c r="K205" s="126" t="s">
        <v>0</v>
      </c>
    </row>
    <row r="206" spans="1:11" x14ac:dyDescent="0.25">
      <c r="A206" s="126" t="s">
        <v>606</v>
      </c>
      <c r="B206" s="126" t="s">
        <v>2</v>
      </c>
      <c r="C206" s="127" t="s">
        <v>463</v>
      </c>
      <c r="D206" s="130">
        <v>2350</v>
      </c>
      <c r="E206" s="126">
        <v>5.3360000000000003</v>
      </c>
      <c r="F206" s="126" t="s">
        <v>877</v>
      </c>
      <c r="G206" s="126" t="s">
        <v>1072</v>
      </c>
      <c r="H206" s="126" t="s">
        <v>874</v>
      </c>
      <c r="I206" s="129">
        <v>12539.6</v>
      </c>
      <c r="J206" s="126" t="s">
        <v>717</v>
      </c>
      <c r="K206" s="126" t="s">
        <v>0</v>
      </c>
    </row>
    <row r="207" spans="1:11" x14ac:dyDescent="0.25">
      <c r="A207" s="126" t="s">
        <v>607</v>
      </c>
      <c r="B207" s="126" t="s">
        <v>2</v>
      </c>
      <c r="C207" s="127" t="s">
        <v>485</v>
      </c>
      <c r="D207" s="130">
        <v>1350</v>
      </c>
      <c r="E207" s="126">
        <v>5.5609999999999999</v>
      </c>
      <c r="F207" s="126" t="s">
        <v>1073</v>
      </c>
      <c r="G207" s="126" t="s">
        <v>1074</v>
      </c>
      <c r="H207" s="126" t="s">
        <v>944</v>
      </c>
      <c r="I207" s="129">
        <v>7507.35</v>
      </c>
      <c r="J207" s="126" t="s">
        <v>717</v>
      </c>
      <c r="K207" s="126" t="s">
        <v>0</v>
      </c>
    </row>
    <row r="208" spans="1:11" x14ac:dyDescent="0.25">
      <c r="A208" s="126" t="s">
        <v>608</v>
      </c>
      <c r="B208" s="126" t="s">
        <v>2</v>
      </c>
      <c r="C208" s="127" t="s">
        <v>465</v>
      </c>
      <c r="D208" s="130">
        <v>7670</v>
      </c>
      <c r="E208" s="126">
        <v>5.2809999999999997</v>
      </c>
      <c r="F208" s="126" t="s">
        <v>714</v>
      </c>
      <c r="G208" s="126" t="s">
        <v>1075</v>
      </c>
      <c r="H208" s="126" t="s">
        <v>716</v>
      </c>
      <c r="I208" s="129">
        <v>40505.269999999997</v>
      </c>
      <c r="J208" s="126" t="s">
        <v>717</v>
      </c>
      <c r="K208" s="126" t="s">
        <v>0</v>
      </c>
    </row>
    <row r="209" spans="1:11" x14ac:dyDescent="0.25">
      <c r="A209" s="126" t="s">
        <v>609</v>
      </c>
      <c r="B209" s="126" t="s">
        <v>2</v>
      </c>
      <c r="C209" s="127" t="s">
        <v>582</v>
      </c>
      <c r="D209" s="130">
        <v>1980</v>
      </c>
      <c r="E209" s="126">
        <v>5.2809999999999997</v>
      </c>
      <c r="F209" s="126" t="s">
        <v>714</v>
      </c>
      <c r="G209" s="126" t="s">
        <v>1076</v>
      </c>
      <c r="H209" s="126" t="s">
        <v>716</v>
      </c>
      <c r="I209" s="129">
        <v>10456.379999999999</v>
      </c>
      <c r="J209" s="126" t="s">
        <v>717</v>
      </c>
      <c r="K209" s="126" t="s">
        <v>0</v>
      </c>
    </row>
    <row r="210" spans="1:11" x14ac:dyDescent="0.25">
      <c r="A210" s="126" t="s">
        <v>610</v>
      </c>
      <c r="B210" s="126" t="s">
        <v>2</v>
      </c>
      <c r="C210" s="127" t="s">
        <v>482</v>
      </c>
      <c r="D210" s="130">
        <v>1250</v>
      </c>
      <c r="E210" s="126">
        <v>5.3075000000000001</v>
      </c>
      <c r="F210" s="126" t="s">
        <v>714</v>
      </c>
      <c r="G210" s="126" t="s">
        <v>1077</v>
      </c>
      <c r="H210" s="126" t="s">
        <v>948</v>
      </c>
      <c r="I210" s="129">
        <v>6634.37</v>
      </c>
      <c r="J210" s="126" t="s">
        <v>717</v>
      </c>
      <c r="K210" s="126" t="s">
        <v>0</v>
      </c>
    </row>
    <row r="211" spans="1:11" x14ac:dyDescent="0.25">
      <c r="A211" s="126" t="s">
        <v>1078</v>
      </c>
      <c r="B211" s="126" t="s">
        <v>2</v>
      </c>
      <c r="C211" s="127" t="s">
        <v>584</v>
      </c>
      <c r="D211" s="132">
        <v>700</v>
      </c>
      <c r="E211" s="126">
        <v>5.976</v>
      </c>
      <c r="F211" s="126" t="s">
        <v>771</v>
      </c>
      <c r="G211" s="126" t="s">
        <v>1079</v>
      </c>
      <c r="H211" s="126" t="s">
        <v>855</v>
      </c>
      <c r="I211" s="129">
        <v>4183.2</v>
      </c>
      <c r="J211" s="126" t="s">
        <v>717</v>
      </c>
      <c r="K211" s="126" t="s">
        <v>0</v>
      </c>
    </row>
    <row r="212" spans="1:11" x14ac:dyDescent="0.25">
      <c r="A212" s="126" t="s">
        <v>596</v>
      </c>
      <c r="B212" s="126" t="s">
        <v>2</v>
      </c>
      <c r="C212" s="127" t="s">
        <v>1208</v>
      </c>
      <c r="D212" s="130">
        <v>810</v>
      </c>
      <c r="E212" s="126">
        <v>5.3360000000000003</v>
      </c>
      <c r="F212" s="126" t="s">
        <v>877</v>
      </c>
      <c r="G212" s="126" t="s">
        <v>1080</v>
      </c>
      <c r="H212" s="126" t="s">
        <v>1081</v>
      </c>
      <c r="I212" s="129">
        <v>4322.16</v>
      </c>
      <c r="J212" s="126" t="s">
        <v>717</v>
      </c>
      <c r="K212" s="126" t="s">
        <v>0</v>
      </c>
    </row>
    <row r="213" spans="1:11" x14ac:dyDescent="0.25">
      <c r="A213" s="126" t="s">
        <v>618</v>
      </c>
      <c r="B213" s="126" t="s">
        <v>2</v>
      </c>
      <c r="C213" s="127" t="s">
        <v>584</v>
      </c>
      <c r="D213" s="132">
        <v>1673.2</v>
      </c>
      <c r="E213" s="126">
        <v>6.5570000000000004</v>
      </c>
      <c r="F213" s="126" t="s">
        <v>944</v>
      </c>
      <c r="G213" s="126" t="s">
        <v>1082</v>
      </c>
      <c r="H213" s="126" t="s">
        <v>946</v>
      </c>
      <c r="I213" s="129">
        <v>10971.17</v>
      </c>
      <c r="J213" s="126" t="s">
        <v>717</v>
      </c>
      <c r="K213" s="126" t="s">
        <v>0</v>
      </c>
    </row>
    <row r="214" spans="1:11" x14ac:dyDescent="0.25">
      <c r="A214" s="126" t="s">
        <v>619</v>
      </c>
      <c r="B214" s="126" t="s">
        <v>2</v>
      </c>
      <c r="C214" s="127" t="s">
        <v>469</v>
      </c>
      <c r="D214" s="130">
        <v>1870</v>
      </c>
      <c r="E214" s="126">
        <v>5.2809999999999997</v>
      </c>
      <c r="F214" s="126" t="s">
        <v>714</v>
      </c>
      <c r="G214" s="126" t="s">
        <v>1083</v>
      </c>
      <c r="H214" s="126" t="s">
        <v>716</v>
      </c>
      <c r="I214" s="129">
        <v>9875.4699999999993</v>
      </c>
      <c r="J214" s="126" t="s">
        <v>717</v>
      </c>
      <c r="K214" s="126" t="s">
        <v>0</v>
      </c>
    </row>
    <row r="215" spans="1:11" x14ac:dyDescent="0.25">
      <c r="A215" s="126" t="s">
        <v>616</v>
      </c>
      <c r="B215" s="126" t="s">
        <v>2</v>
      </c>
      <c r="C215" s="127" t="s">
        <v>463</v>
      </c>
      <c r="D215" s="130">
        <v>2350</v>
      </c>
      <c r="E215" s="126">
        <v>5.3075000000000001</v>
      </c>
      <c r="F215" s="126" t="s">
        <v>714</v>
      </c>
      <c r="G215" s="126" t="s">
        <v>1084</v>
      </c>
      <c r="H215" s="126" t="s">
        <v>948</v>
      </c>
      <c r="I215" s="129">
        <v>12472.62</v>
      </c>
      <c r="J215" s="126" t="s">
        <v>717</v>
      </c>
      <c r="K215" s="126" t="s">
        <v>0</v>
      </c>
    </row>
    <row r="216" spans="1:11" x14ac:dyDescent="0.25">
      <c r="A216" s="126" t="s">
        <v>600</v>
      </c>
      <c r="B216" s="126" t="s">
        <v>2</v>
      </c>
      <c r="C216" s="127" t="s">
        <v>540</v>
      </c>
      <c r="D216" s="130">
        <v>4400</v>
      </c>
      <c r="E216" s="126">
        <v>5.2895000000000003</v>
      </c>
      <c r="F216" s="126" t="s">
        <v>771</v>
      </c>
      <c r="G216" s="126" t="s">
        <v>1085</v>
      </c>
      <c r="H216" s="126" t="s">
        <v>855</v>
      </c>
      <c r="I216" s="129">
        <v>23273.8</v>
      </c>
      <c r="J216" s="126" t="s">
        <v>717</v>
      </c>
      <c r="K216" s="126" t="s">
        <v>0</v>
      </c>
    </row>
    <row r="217" spans="1:11" x14ac:dyDescent="0.25">
      <c r="A217" s="126" t="s">
        <v>601</v>
      </c>
      <c r="B217" s="126" t="s">
        <v>2</v>
      </c>
      <c r="C217" s="127" t="s">
        <v>628</v>
      </c>
      <c r="D217" s="130">
        <v>2882.5</v>
      </c>
      <c r="E217" s="126">
        <v>5.2770000000000001</v>
      </c>
      <c r="F217" s="126" t="s">
        <v>874</v>
      </c>
      <c r="G217" s="126" t="s">
        <v>1086</v>
      </c>
      <c r="H217" s="126" t="s">
        <v>876</v>
      </c>
      <c r="I217" s="129">
        <v>15210.95</v>
      </c>
      <c r="J217" s="126" t="s">
        <v>717</v>
      </c>
      <c r="K217" s="126" t="s">
        <v>0</v>
      </c>
    </row>
    <row r="218" spans="1:11" x14ac:dyDescent="0.25">
      <c r="A218" s="126" t="s">
        <v>573</v>
      </c>
      <c r="B218" s="126" t="s">
        <v>67</v>
      </c>
      <c r="C218" s="127" t="s">
        <v>482</v>
      </c>
      <c r="D218" s="130">
        <v>473</v>
      </c>
      <c r="E218" s="126">
        <v>4.6795</v>
      </c>
      <c r="F218" s="126" t="s">
        <v>721</v>
      </c>
      <c r="G218" s="126" t="s">
        <v>1087</v>
      </c>
      <c r="H218" s="126" t="s">
        <v>989</v>
      </c>
      <c r="I218" s="129">
        <v>2213.4</v>
      </c>
      <c r="J218" s="126" t="s">
        <v>717</v>
      </c>
      <c r="K218" s="126" t="s">
        <v>0</v>
      </c>
    </row>
    <row r="219" spans="1:11" x14ac:dyDescent="0.25">
      <c r="A219" s="126" t="s">
        <v>520</v>
      </c>
      <c r="B219" s="126" t="s">
        <v>67</v>
      </c>
      <c r="C219" s="127" t="s">
        <v>457</v>
      </c>
      <c r="D219" s="130">
        <v>2058.56</v>
      </c>
      <c r="E219" s="126">
        <v>5.3479999999999999</v>
      </c>
      <c r="F219" s="126" t="s">
        <v>917</v>
      </c>
      <c r="G219" s="126" t="s">
        <v>972</v>
      </c>
      <c r="H219" s="126" t="s">
        <v>773</v>
      </c>
      <c r="I219" s="129">
        <v>11009.17</v>
      </c>
      <c r="J219" s="126" t="s">
        <v>717</v>
      </c>
      <c r="K219" s="126" t="s">
        <v>0</v>
      </c>
    </row>
    <row r="220" spans="1:11" x14ac:dyDescent="0.25">
      <c r="A220" s="126" t="s">
        <v>612</v>
      </c>
      <c r="B220" s="126" t="s">
        <v>2</v>
      </c>
      <c r="C220" s="127" t="s">
        <v>613</v>
      </c>
      <c r="D220" s="130">
        <v>2800</v>
      </c>
      <c r="E220" s="126">
        <v>5.2809999999999997</v>
      </c>
      <c r="F220" s="126" t="s">
        <v>714</v>
      </c>
      <c r="G220" s="126" t="s">
        <v>1088</v>
      </c>
      <c r="H220" s="126" t="s">
        <v>716</v>
      </c>
      <c r="I220" s="129">
        <v>14786.8</v>
      </c>
      <c r="J220" s="126" t="s">
        <v>717</v>
      </c>
      <c r="K220" s="126" t="s">
        <v>0</v>
      </c>
    </row>
    <row r="221" spans="1:11" x14ac:dyDescent="0.25">
      <c r="A221" s="126" t="s">
        <v>634</v>
      </c>
      <c r="B221" s="126" t="s">
        <v>2</v>
      </c>
      <c r="C221" s="127" t="s">
        <v>463</v>
      </c>
      <c r="D221" s="130">
        <v>4700</v>
      </c>
      <c r="E221" s="126">
        <v>5.3540000000000001</v>
      </c>
      <c r="F221" s="126" t="s">
        <v>810</v>
      </c>
      <c r="G221" s="126" t="s">
        <v>1089</v>
      </c>
      <c r="H221" s="126" t="s">
        <v>812</v>
      </c>
      <c r="I221" s="129">
        <v>25163.8</v>
      </c>
      <c r="J221" s="126" t="s">
        <v>717</v>
      </c>
      <c r="K221" s="126" t="s">
        <v>0</v>
      </c>
    </row>
    <row r="222" spans="1:11" x14ac:dyDescent="0.25">
      <c r="A222" s="126" t="s">
        <v>474</v>
      </c>
      <c r="B222" s="126" t="s">
        <v>65</v>
      </c>
      <c r="C222" s="127" t="s">
        <v>463</v>
      </c>
      <c r="D222" s="130">
        <v>2350</v>
      </c>
      <c r="E222" s="126">
        <v>5.6829999999999998</v>
      </c>
      <c r="F222" s="126" t="s">
        <v>958</v>
      </c>
      <c r="G222" s="126" t="s">
        <v>1090</v>
      </c>
      <c r="H222" s="126" t="s">
        <v>1091</v>
      </c>
      <c r="I222" s="129">
        <v>13355.05</v>
      </c>
      <c r="J222" s="126" t="s">
        <v>717</v>
      </c>
      <c r="K222" s="126" t="s">
        <v>3</v>
      </c>
    </row>
    <row r="223" spans="1:11" x14ac:dyDescent="0.25">
      <c r="A223" s="126" t="s">
        <v>548</v>
      </c>
      <c r="B223" s="126" t="s">
        <v>67</v>
      </c>
      <c r="C223" s="127" t="s">
        <v>455</v>
      </c>
      <c r="D223" s="130">
        <v>2950</v>
      </c>
      <c r="E223" s="126">
        <v>5.2809999999999997</v>
      </c>
      <c r="F223" s="126" t="s">
        <v>714</v>
      </c>
      <c r="G223" s="126" t="s">
        <v>1092</v>
      </c>
      <c r="H223" s="126" t="s">
        <v>716</v>
      </c>
      <c r="I223" s="129">
        <v>15578.95</v>
      </c>
      <c r="J223" s="126" t="s">
        <v>717</v>
      </c>
      <c r="K223" s="126" t="s">
        <v>0</v>
      </c>
    </row>
    <row r="224" spans="1:11" x14ac:dyDescent="0.25">
      <c r="A224" s="126" t="s">
        <v>498</v>
      </c>
      <c r="B224" s="126" t="s">
        <v>65</v>
      </c>
      <c r="C224" s="127" t="s">
        <v>1207</v>
      </c>
      <c r="D224" s="130">
        <v>3235</v>
      </c>
      <c r="E224" s="126">
        <v>5.0910000000000002</v>
      </c>
      <c r="F224" s="126" t="s">
        <v>744</v>
      </c>
      <c r="G224" s="126" t="s">
        <v>1189</v>
      </c>
      <c r="H224" s="126" t="s">
        <v>746</v>
      </c>
      <c r="I224" s="129">
        <v>16469.38</v>
      </c>
      <c r="J224" s="126" t="s">
        <v>717</v>
      </c>
      <c r="K224" s="126" t="s">
        <v>3</v>
      </c>
    </row>
    <row r="225" spans="1:11" x14ac:dyDescent="0.25">
      <c r="A225" s="118" t="s">
        <v>1184</v>
      </c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</row>
    <row r="226" spans="1:11" ht="24" x14ac:dyDescent="0.25">
      <c r="A226" s="121" t="s">
        <v>701</v>
      </c>
      <c r="B226" s="121" t="s">
        <v>702</v>
      </c>
      <c r="C226" s="121" t="s">
        <v>10</v>
      </c>
      <c r="D226" s="121" t="s">
        <v>703</v>
      </c>
      <c r="E226" s="121" t="s">
        <v>11</v>
      </c>
      <c r="F226" s="121" t="s">
        <v>704</v>
      </c>
      <c r="G226" s="121" t="s">
        <v>705</v>
      </c>
      <c r="H226" s="121" t="s">
        <v>706</v>
      </c>
      <c r="I226" s="121" t="s">
        <v>19</v>
      </c>
      <c r="J226" s="121" t="s">
        <v>707</v>
      </c>
      <c r="K226" s="121" t="s">
        <v>14</v>
      </c>
    </row>
    <row r="227" spans="1:11" x14ac:dyDescent="0.25">
      <c r="A227" s="126" t="s">
        <v>247</v>
      </c>
      <c r="B227" s="126" t="s">
        <v>4</v>
      </c>
      <c r="C227" s="127" t="s">
        <v>1209</v>
      </c>
      <c r="D227" s="130">
        <v>55284</v>
      </c>
      <c r="E227" s="126">
        <v>5.2205000000000004</v>
      </c>
      <c r="F227" s="126" t="s">
        <v>862</v>
      </c>
      <c r="G227" s="126" t="s">
        <v>1093</v>
      </c>
      <c r="H227" s="126" t="s">
        <v>864</v>
      </c>
      <c r="I227" s="129">
        <v>288610.12</v>
      </c>
      <c r="J227" s="126" t="s">
        <v>8</v>
      </c>
      <c r="K227" s="126" t="s">
        <v>0</v>
      </c>
    </row>
    <row r="228" spans="1:11" x14ac:dyDescent="0.25">
      <c r="A228" s="126" t="s">
        <v>308</v>
      </c>
      <c r="B228" s="126" t="s">
        <v>1094</v>
      </c>
      <c r="C228" s="127" t="s">
        <v>1210</v>
      </c>
      <c r="D228" s="130">
        <v>23363.45</v>
      </c>
      <c r="E228" s="126">
        <v>5.2164999999999999</v>
      </c>
      <c r="F228" s="126" t="s">
        <v>864</v>
      </c>
      <c r="G228" s="126" t="s">
        <v>1095</v>
      </c>
      <c r="H228" s="126" t="s">
        <v>1096</v>
      </c>
      <c r="I228" s="129">
        <v>121875.43</v>
      </c>
      <c r="J228" s="126" t="s">
        <v>8</v>
      </c>
      <c r="K228" s="126" t="s">
        <v>0</v>
      </c>
    </row>
    <row r="229" spans="1:11" x14ac:dyDescent="0.25">
      <c r="A229" s="126" t="s">
        <v>221</v>
      </c>
      <c r="B229" s="126" t="s">
        <v>6</v>
      </c>
      <c r="C229" s="127" t="s">
        <v>1211</v>
      </c>
      <c r="D229" s="132">
        <v>27474</v>
      </c>
      <c r="E229" s="126">
        <v>6.2190000000000003</v>
      </c>
      <c r="F229" s="126" t="s">
        <v>1043</v>
      </c>
      <c r="G229" s="126" t="s">
        <v>1097</v>
      </c>
      <c r="H229" s="126" t="s">
        <v>710</v>
      </c>
      <c r="I229" s="129">
        <v>170860.79999999999</v>
      </c>
      <c r="J229" s="126" t="s">
        <v>8</v>
      </c>
      <c r="K229" s="126" t="s">
        <v>0</v>
      </c>
    </row>
    <row r="230" spans="1:11" x14ac:dyDescent="0.25">
      <c r="A230" s="126" t="s">
        <v>189</v>
      </c>
      <c r="B230" s="126" t="s">
        <v>65</v>
      </c>
      <c r="C230" s="127" t="s">
        <v>190</v>
      </c>
      <c r="D230" s="130">
        <v>51457</v>
      </c>
      <c r="E230" s="126">
        <v>5.13</v>
      </c>
      <c r="F230" s="126" t="s">
        <v>1098</v>
      </c>
      <c r="G230" s="126" t="s">
        <v>1099</v>
      </c>
      <c r="H230" s="126" t="s">
        <v>1100</v>
      </c>
      <c r="I230" s="129">
        <v>263974.40999999997</v>
      </c>
      <c r="J230" s="126" t="s">
        <v>8</v>
      </c>
      <c r="K230" s="126" t="s">
        <v>0</v>
      </c>
    </row>
    <row r="231" spans="1:11" x14ac:dyDescent="0.25">
      <c r="A231" s="126" t="s">
        <v>195</v>
      </c>
      <c r="B231" s="126" t="s">
        <v>6</v>
      </c>
      <c r="C231" s="127" t="s">
        <v>196</v>
      </c>
      <c r="D231" s="134">
        <v>3380</v>
      </c>
      <c r="E231" s="126">
        <v>4.3384999999999998</v>
      </c>
      <c r="F231" s="126" t="s">
        <v>1101</v>
      </c>
      <c r="G231" s="126" t="s">
        <v>1102</v>
      </c>
      <c r="H231" s="126" t="s">
        <v>891</v>
      </c>
      <c r="I231" s="129">
        <v>14664.13</v>
      </c>
      <c r="J231" s="126" t="s">
        <v>8</v>
      </c>
      <c r="K231" s="126" t="s">
        <v>0</v>
      </c>
    </row>
    <row r="232" spans="1:11" x14ac:dyDescent="0.25">
      <c r="A232" s="126" t="s">
        <v>198</v>
      </c>
      <c r="B232" s="126" t="s">
        <v>6</v>
      </c>
      <c r="C232" s="127" t="s">
        <v>1212</v>
      </c>
      <c r="D232" s="130">
        <v>1025</v>
      </c>
      <c r="E232" s="126">
        <v>4.5</v>
      </c>
      <c r="F232" s="126" t="s">
        <v>1103</v>
      </c>
      <c r="G232" s="126" t="s">
        <v>1104</v>
      </c>
      <c r="H232" s="126" t="s">
        <v>1005</v>
      </c>
      <c r="I232" s="129">
        <v>4612.5</v>
      </c>
      <c r="J232" s="126" t="s">
        <v>8</v>
      </c>
      <c r="K232" s="126" t="s">
        <v>0</v>
      </c>
    </row>
    <row r="233" spans="1:11" x14ac:dyDescent="0.25">
      <c r="A233" s="118" t="s">
        <v>1536</v>
      </c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</row>
    <row r="234" spans="1:11" ht="24" x14ac:dyDescent="0.25">
      <c r="A234" s="121" t="s">
        <v>701</v>
      </c>
      <c r="B234" s="121" t="s">
        <v>702</v>
      </c>
      <c r="C234" s="121" t="s">
        <v>10</v>
      </c>
      <c r="D234" s="121" t="s">
        <v>703</v>
      </c>
      <c r="E234" s="121" t="s">
        <v>11</v>
      </c>
      <c r="F234" s="121" t="s">
        <v>704</v>
      </c>
      <c r="G234" s="121" t="s">
        <v>705</v>
      </c>
      <c r="H234" s="121" t="s">
        <v>706</v>
      </c>
      <c r="I234" s="121" t="s">
        <v>19</v>
      </c>
      <c r="J234" s="121" t="s">
        <v>707</v>
      </c>
      <c r="K234" s="121" t="s">
        <v>14</v>
      </c>
    </row>
    <row r="235" spans="1:11" x14ac:dyDescent="0.25">
      <c r="A235" s="126" t="s">
        <v>250</v>
      </c>
      <c r="B235" s="126" t="s">
        <v>4</v>
      </c>
      <c r="C235" s="127" t="s">
        <v>251</v>
      </c>
      <c r="D235" s="130">
        <v>30200</v>
      </c>
      <c r="E235" s="126">
        <v>5.5720000000000001</v>
      </c>
      <c r="F235" s="126" t="s">
        <v>1105</v>
      </c>
      <c r="G235" s="126" t="s">
        <v>1106</v>
      </c>
      <c r="H235" s="126" t="s">
        <v>1107</v>
      </c>
      <c r="I235" s="129">
        <v>168274.4</v>
      </c>
      <c r="J235" s="126" t="s">
        <v>1108</v>
      </c>
      <c r="K235" s="126" t="s">
        <v>0</v>
      </c>
    </row>
    <row r="236" spans="1:11" x14ac:dyDescent="0.25">
      <c r="A236" s="126" t="s">
        <v>173</v>
      </c>
      <c r="B236" s="126" t="s">
        <v>9</v>
      </c>
      <c r="C236" s="127" t="s">
        <v>174</v>
      </c>
      <c r="D236" s="134">
        <v>24510.05</v>
      </c>
      <c r="E236" s="126">
        <v>5.3951000000000002</v>
      </c>
      <c r="F236" s="126" t="s">
        <v>1109</v>
      </c>
      <c r="G236" s="126" t="s">
        <v>1190</v>
      </c>
      <c r="H236" s="126" t="s">
        <v>961</v>
      </c>
      <c r="I236" s="129">
        <v>132234.17000000001</v>
      </c>
      <c r="J236" s="126" t="s">
        <v>1108</v>
      </c>
      <c r="K236" s="126" t="s">
        <v>0</v>
      </c>
    </row>
    <row r="237" spans="1:11" x14ac:dyDescent="0.25">
      <c r="A237" s="126" t="s">
        <v>272</v>
      </c>
      <c r="B237" s="126" t="s">
        <v>2</v>
      </c>
      <c r="C237" s="127" t="s">
        <v>273</v>
      </c>
      <c r="D237" s="143">
        <v>47795</v>
      </c>
      <c r="E237" s="126">
        <v>6.234</v>
      </c>
      <c r="F237" s="126" t="s">
        <v>801</v>
      </c>
      <c r="G237" s="126" t="s">
        <v>1110</v>
      </c>
      <c r="H237" s="126" t="s">
        <v>1111</v>
      </c>
      <c r="I237" s="129">
        <v>297954.03000000003</v>
      </c>
      <c r="J237" s="126" t="s">
        <v>1108</v>
      </c>
      <c r="K237" s="126" t="s">
        <v>0</v>
      </c>
    </row>
    <row r="238" spans="1:11" x14ac:dyDescent="0.25">
      <c r="A238" s="126" t="s">
        <v>310</v>
      </c>
      <c r="B238" s="126" t="s">
        <v>1094</v>
      </c>
      <c r="C238" s="127" t="s">
        <v>311</v>
      </c>
      <c r="D238" s="130">
        <v>120940</v>
      </c>
      <c r="E238" s="126">
        <v>4.6595000000000004</v>
      </c>
      <c r="F238" s="126" t="s">
        <v>1112</v>
      </c>
      <c r="G238" s="126" t="s">
        <v>1113</v>
      </c>
      <c r="H238" s="126" t="s">
        <v>1114</v>
      </c>
      <c r="I238" s="129">
        <v>563519.93000000005</v>
      </c>
      <c r="J238" s="126" t="s">
        <v>1108</v>
      </c>
      <c r="K238" s="126" t="s">
        <v>0</v>
      </c>
    </row>
    <row r="239" spans="1:11" x14ac:dyDescent="0.25">
      <c r="A239" s="126" t="s">
        <v>411</v>
      </c>
      <c r="B239" s="126" t="s">
        <v>2</v>
      </c>
      <c r="C239" s="127" t="s">
        <v>125</v>
      </c>
      <c r="D239" s="143">
        <v>16707.37</v>
      </c>
      <c r="E239" s="126">
        <v>6.3845000000000001</v>
      </c>
      <c r="F239" s="126" t="s">
        <v>1115</v>
      </c>
      <c r="G239" s="126" t="s">
        <v>1116</v>
      </c>
      <c r="H239" s="126" t="s">
        <v>1117</v>
      </c>
      <c r="I239" s="129">
        <v>106668.2</v>
      </c>
      <c r="J239" s="126" t="s">
        <v>1108</v>
      </c>
      <c r="K239" s="126" t="s">
        <v>0</v>
      </c>
    </row>
    <row r="240" spans="1:11" x14ac:dyDescent="0.25">
      <c r="A240" s="126" t="s">
        <v>253</v>
      </c>
      <c r="B240" s="126" t="s">
        <v>67</v>
      </c>
      <c r="C240" s="127" t="s">
        <v>1213</v>
      </c>
      <c r="D240" s="130">
        <v>2376</v>
      </c>
      <c r="E240" s="126">
        <v>5.6050000000000004</v>
      </c>
      <c r="F240" s="126" t="s">
        <v>937</v>
      </c>
      <c r="G240" s="126" t="s">
        <v>1145</v>
      </c>
      <c r="H240" s="126" t="s">
        <v>939</v>
      </c>
      <c r="I240" s="129">
        <v>13317.48</v>
      </c>
      <c r="J240" s="126" t="s">
        <v>1108</v>
      </c>
      <c r="K240" s="126" t="s">
        <v>0</v>
      </c>
    </row>
    <row r="241" spans="1:11" x14ac:dyDescent="0.25">
      <c r="A241" s="126" t="s">
        <v>300</v>
      </c>
      <c r="B241" s="126" t="s">
        <v>6</v>
      </c>
      <c r="C241" s="127" t="s">
        <v>125</v>
      </c>
      <c r="D241" s="130">
        <v>6530</v>
      </c>
      <c r="E241" s="126">
        <v>4.5034999999999998</v>
      </c>
      <c r="F241" s="126" t="s">
        <v>1005</v>
      </c>
      <c r="G241" s="126" t="s">
        <v>1191</v>
      </c>
      <c r="H241" s="126" t="s">
        <v>1007</v>
      </c>
      <c r="I241" s="129">
        <v>29407.85</v>
      </c>
      <c r="J241" s="126" t="s">
        <v>1108</v>
      </c>
      <c r="K241" s="126" t="s">
        <v>0</v>
      </c>
    </row>
    <row r="242" spans="1:11" x14ac:dyDescent="0.25">
      <c r="A242" s="126" t="s">
        <v>208</v>
      </c>
      <c r="B242" s="126" t="s">
        <v>6</v>
      </c>
      <c r="C242" s="127" t="s">
        <v>125</v>
      </c>
      <c r="D242" s="130">
        <v>4643.2700000000004</v>
      </c>
      <c r="E242" s="126">
        <v>5.9180000000000001</v>
      </c>
      <c r="F242" s="126" t="s">
        <v>968</v>
      </c>
      <c r="G242" s="126" t="s">
        <v>1118</v>
      </c>
      <c r="H242" s="126" t="s">
        <v>970</v>
      </c>
      <c r="I242" s="129">
        <v>27478.87</v>
      </c>
      <c r="J242" s="126" t="s">
        <v>1108</v>
      </c>
      <c r="K242" s="126" t="s">
        <v>0</v>
      </c>
    </row>
    <row r="243" spans="1:11" x14ac:dyDescent="0.25">
      <c r="A243" s="126" t="s">
        <v>299</v>
      </c>
      <c r="B243" s="126" t="s">
        <v>6</v>
      </c>
      <c r="C243" s="127" t="s">
        <v>1214</v>
      </c>
      <c r="D243" s="130">
        <v>308910.37</v>
      </c>
      <c r="E243" s="126">
        <v>5.4470000000000001</v>
      </c>
      <c r="F243" s="126" t="s">
        <v>1119</v>
      </c>
      <c r="G243" s="126" t="s">
        <v>1120</v>
      </c>
      <c r="H243" s="126" t="s">
        <v>928</v>
      </c>
      <c r="I243" s="129">
        <v>1682634.78</v>
      </c>
      <c r="J243" s="126" t="s">
        <v>1108</v>
      </c>
      <c r="K243" s="126" t="s">
        <v>0</v>
      </c>
    </row>
    <row r="244" spans="1:11" x14ac:dyDescent="0.25">
      <c r="A244" s="126" t="s">
        <v>1121</v>
      </c>
      <c r="B244" s="126" t="s">
        <v>1094</v>
      </c>
      <c r="C244" s="127" t="s">
        <v>212</v>
      </c>
      <c r="D244" s="130">
        <v>36993</v>
      </c>
      <c r="E244" s="126">
        <v>4.6595000000000004</v>
      </c>
      <c r="F244" s="126" t="s">
        <v>1112</v>
      </c>
      <c r="G244" s="126" t="s">
        <v>1122</v>
      </c>
      <c r="H244" s="126" t="s">
        <v>1114</v>
      </c>
      <c r="I244" s="129">
        <v>172368.88</v>
      </c>
      <c r="J244" s="126" t="s">
        <v>1108</v>
      </c>
      <c r="K244" s="126" t="s">
        <v>0</v>
      </c>
    </row>
    <row r="245" spans="1:11" x14ac:dyDescent="0.25">
      <c r="A245" s="126" t="s">
        <v>305</v>
      </c>
      <c r="B245" s="126" t="s">
        <v>1094</v>
      </c>
      <c r="C245" s="127" t="s">
        <v>168</v>
      </c>
      <c r="D245" s="130">
        <v>117600</v>
      </c>
      <c r="E245" s="126">
        <v>5.484</v>
      </c>
      <c r="F245" s="126" t="s">
        <v>907</v>
      </c>
      <c r="G245" s="126" t="s">
        <v>1123</v>
      </c>
      <c r="H245" s="126" t="s">
        <v>909</v>
      </c>
      <c r="I245" s="129">
        <v>644918.4</v>
      </c>
      <c r="J245" s="126" t="s">
        <v>1108</v>
      </c>
      <c r="K245" s="126" t="s">
        <v>3</v>
      </c>
    </row>
    <row r="246" spans="1:11" x14ac:dyDescent="0.25">
      <c r="A246" s="126" t="s">
        <v>306</v>
      </c>
      <c r="B246" s="126" t="s">
        <v>1094</v>
      </c>
      <c r="C246" s="127" t="s">
        <v>307</v>
      </c>
      <c r="D246" s="130">
        <v>23750</v>
      </c>
      <c r="E246" s="126">
        <v>5.2797999999999998</v>
      </c>
      <c r="F246" s="126" t="s">
        <v>874</v>
      </c>
      <c r="G246" s="126" t="s">
        <v>1124</v>
      </c>
      <c r="H246" s="126" t="s">
        <v>876</v>
      </c>
      <c r="I246" s="129">
        <v>125395.25</v>
      </c>
      <c r="J246" s="126" t="s">
        <v>1108</v>
      </c>
      <c r="K246" s="126" t="s">
        <v>3</v>
      </c>
    </row>
    <row r="247" spans="1:11" x14ac:dyDescent="0.25">
      <c r="A247" s="126" t="s">
        <v>211</v>
      </c>
      <c r="B247" s="126" t="s">
        <v>6</v>
      </c>
      <c r="C247" s="127" t="s">
        <v>212</v>
      </c>
      <c r="D247" s="130">
        <v>38000</v>
      </c>
      <c r="E247" s="126">
        <v>5.0834999999999999</v>
      </c>
      <c r="F247" s="126" t="s">
        <v>961</v>
      </c>
      <c r="G247" s="126" t="s">
        <v>1125</v>
      </c>
      <c r="H247" s="126" t="s">
        <v>963</v>
      </c>
      <c r="I247" s="129">
        <v>193173</v>
      </c>
      <c r="J247" s="126" t="s">
        <v>1108</v>
      </c>
      <c r="K247" s="126" t="s">
        <v>0</v>
      </c>
    </row>
    <row r="248" spans="1:11" x14ac:dyDescent="0.25">
      <c r="A248" s="126" t="s">
        <v>200</v>
      </c>
      <c r="B248" s="126" t="s">
        <v>6</v>
      </c>
      <c r="C248" s="127" t="s">
        <v>201</v>
      </c>
      <c r="D248" s="130">
        <v>18650</v>
      </c>
      <c r="E248" s="126">
        <v>5.4589999999999996</v>
      </c>
      <c r="F248" s="126" t="s">
        <v>1096</v>
      </c>
      <c r="G248" s="126" t="s">
        <v>1126</v>
      </c>
      <c r="H248" s="126" t="s">
        <v>769</v>
      </c>
      <c r="I248" s="129">
        <v>101810.35</v>
      </c>
      <c r="J248" s="126" t="s">
        <v>1108</v>
      </c>
      <c r="K248" s="126" t="s">
        <v>0</v>
      </c>
    </row>
    <row r="249" spans="1:11" x14ac:dyDescent="0.25">
      <c r="A249" s="126" t="s">
        <v>267</v>
      </c>
      <c r="B249" s="126" t="s">
        <v>2</v>
      </c>
      <c r="C249" s="127" t="s">
        <v>1215</v>
      </c>
      <c r="D249" s="130">
        <v>56882</v>
      </c>
      <c r="E249" s="126">
        <v>5.4692999999999996</v>
      </c>
      <c r="F249" s="126" t="s">
        <v>1127</v>
      </c>
      <c r="G249" s="126" t="s">
        <v>1128</v>
      </c>
      <c r="H249" s="126" t="s">
        <v>761</v>
      </c>
      <c r="I249" s="129">
        <v>311104.71999999997</v>
      </c>
      <c r="J249" s="126" t="s">
        <v>1108</v>
      </c>
      <c r="K249" s="126" t="s">
        <v>0</v>
      </c>
    </row>
    <row r="250" spans="1:11" x14ac:dyDescent="0.25">
      <c r="A250" s="126" t="s">
        <v>228</v>
      </c>
      <c r="B250" s="126" t="s">
        <v>6</v>
      </c>
      <c r="C250" s="127" t="s">
        <v>1216</v>
      </c>
      <c r="D250" s="130">
        <v>188356.4</v>
      </c>
      <c r="E250" s="126">
        <v>5.4470000000000001</v>
      </c>
      <c r="F250" s="126" t="s">
        <v>1119</v>
      </c>
      <c r="G250" s="126" t="s">
        <v>1129</v>
      </c>
      <c r="H250" s="126" t="s">
        <v>928</v>
      </c>
      <c r="I250" s="129">
        <v>1025977.31</v>
      </c>
      <c r="J250" s="126" t="s">
        <v>1108</v>
      </c>
      <c r="K250" s="126" t="s">
        <v>0</v>
      </c>
    </row>
    <row r="251" spans="1:11" x14ac:dyDescent="0.25">
      <c r="A251" s="126" t="s">
        <v>114</v>
      </c>
      <c r="B251" s="126" t="s">
        <v>1130</v>
      </c>
      <c r="C251" s="127" t="s">
        <v>116</v>
      </c>
      <c r="D251" s="130">
        <v>87206</v>
      </c>
      <c r="E251" s="126">
        <v>5.6050000000000004</v>
      </c>
      <c r="F251" s="126" t="s">
        <v>937</v>
      </c>
      <c r="G251" s="126" t="s">
        <v>1131</v>
      </c>
      <c r="H251" s="126" t="s">
        <v>939</v>
      </c>
      <c r="I251" s="129">
        <v>488789.63</v>
      </c>
      <c r="J251" s="126" t="s">
        <v>1108</v>
      </c>
      <c r="K251" s="126" t="s">
        <v>3</v>
      </c>
    </row>
    <row r="252" spans="1:11" x14ac:dyDescent="0.25">
      <c r="A252" s="126" t="s">
        <v>304</v>
      </c>
      <c r="B252" s="126" t="s">
        <v>1094</v>
      </c>
      <c r="C252" s="127" t="s">
        <v>125</v>
      </c>
      <c r="D252" s="130">
        <v>13925.63</v>
      </c>
      <c r="E252" s="126">
        <v>5.3220000000000001</v>
      </c>
      <c r="F252" s="126" t="s">
        <v>821</v>
      </c>
      <c r="G252" s="126" t="s">
        <v>1132</v>
      </c>
      <c r="H252" s="126" t="s">
        <v>823</v>
      </c>
      <c r="I252" s="129">
        <v>74112.2</v>
      </c>
      <c r="J252" s="126" t="s">
        <v>1108</v>
      </c>
      <c r="K252" s="126" t="s">
        <v>0</v>
      </c>
    </row>
    <row r="253" spans="1:11" x14ac:dyDescent="0.25">
      <c r="A253" s="126" t="s">
        <v>271</v>
      </c>
      <c r="B253" s="126" t="s">
        <v>2</v>
      </c>
      <c r="C253" s="127" t="s">
        <v>125</v>
      </c>
      <c r="D253" s="130">
        <v>198807.51</v>
      </c>
      <c r="E253" s="126">
        <v>5.3428000000000004</v>
      </c>
      <c r="F253" s="126" t="s">
        <v>810</v>
      </c>
      <c r="G253" s="126" t="s">
        <v>1133</v>
      </c>
      <c r="H253" s="126" t="s">
        <v>812</v>
      </c>
      <c r="I253" s="129">
        <v>1062188.76</v>
      </c>
      <c r="J253" s="126" t="s">
        <v>1108</v>
      </c>
      <c r="K253" s="126" t="s">
        <v>0</v>
      </c>
    </row>
    <row r="254" spans="1:11" x14ac:dyDescent="0.25">
      <c r="A254" s="126" t="s">
        <v>270</v>
      </c>
      <c r="B254" s="126" t="s">
        <v>2</v>
      </c>
      <c r="C254" s="127" t="s">
        <v>125</v>
      </c>
      <c r="D254" s="130">
        <v>122912.93</v>
      </c>
      <c r="E254" s="126">
        <v>5.173</v>
      </c>
      <c r="F254" s="126" t="s">
        <v>720</v>
      </c>
      <c r="G254" s="126" t="s">
        <v>1134</v>
      </c>
      <c r="H254" s="126" t="s">
        <v>838</v>
      </c>
      <c r="I254" s="129">
        <v>635828.57999999996</v>
      </c>
      <c r="J254" s="126" t="s">
        <v>1108</v>
      </c>
      <c r="K254" s="126" t="s">
        <v>0</v>
      </c>
    </row>
    <row r="255" spans="1:11" x14ac:dyDescent="0.25">
      <c r="A255" s="126" t="s">
        <v>202</v>
      </c>
      <c r="B255" s="126" t="s">
        <v>6</v>
      </c>
      <c r="C255" s="127" t="s">
        <v>203</v>
      </c>
      <c r="D255" s="130">
        <v>12969</v>
      </c>
      <c r="E255" s="126">
        <v>5.0804999999999998</v>
      </c>
      <c r="F255" s="126" t="s">
        <v>961</v>
      </c>
      <c r="G255" s="126" t="s">
        <v>1135</v>
      </c>
      <c r="H255" s="126" t="s">
        <v>963</v>
      </c>
      <c r="I255" s="129">
        <v>65889</v>
      </c>
      <c r="J255" s="126" t="s">
        <v>1108</v>
      </c>
      <c r="K255" s="126" t="s">
        <v>0</v>
      </c>
    </row>
    <row r="256" spans="1:11" x14ac:dyDescent="0.25">
      <c r="A256" s="126" t="s">
        <v>205</v>
      </c>
      <c r="B256" s="126" t="s">
        <v>6</v>
      </c>
      <c r="C256" s="127" t="s">
        <v>1217</v>
      </c>
      <c r="D256" s="130">
        <v>20655.3</v>
      </c>
      <c r="E256" s="126">
        <v>5.0804999999999998</v>
      </c>
      <c r="F256" s="126" t="s">
        <v>961</v>
      </c>
      <c r="G256" s="126" t="s">
        <v>1136</v>
      </c>
      <c r="H256" s="126" t="s">
        <v>963</v>
      </c>
      <c r="I256" s="129">
        <v>104939.25</v>
      </c>
      <c r="J256" s="126" t="s">
        <v>1108</v>
      </c>
      <c r="K256" s="126" t="s">
        <v>0</v>
      </c>
    </row>
    <row r="257" spans="1:11" x14ac:dyDescent="0.25">
      <c r="A257" s="126" t="s">
        <v>219</v>
      </c>
      <c r="B257" s="126" t="s">
        <v>6</v>
      </c>
      <c r="C257" s="127" t="s">
        <v>220</v>
      </c>
      <c r="D257" s="130">
        <v>13047.21</v>
      </c>
      <c r="E257" s="126">
        <v>5.9180000000000001</v>
      </c>
      <c r="F257" s="126" t="s">
        <v>968</v>
      </c>
      <c r="G257" s="126" t="s">
        <v>1137</v>
      </c>
      <c r="H257" s="126" t="s">
        <v>970</v>
      </c>
      <c r="I257" s="129">
        <v>77213.38</v>
      </c>
      <c r="J257" s="126" t="s">
        <v>1108</v>
      </c>
      <c r="K257" s="126" t="s">
        <v>0</v>
      </c>
    </row>
    <row r="258" spans="1:11" x14ac:dyDescent="0.25">
      <c r="A258" s="126" t="s">
        <v>117</v>
      </c>
      <c r="B258" s="126" t="s">
        <v>1130</v>
      </c>
      <c r="C258" s="127" t="s">
        <v>1218</v>
      </c>
      <c r="D258" s="130">
        <v>238000</v>
      </c>
      <c r="E258" s="126">
        <v>5.2990000000000004</v>
      </c>
      <c r="F258" s="126" t="s">
        <v>855</v>
      </c>
      <c r="G258" s="126" t="s">
        <v>1138</v>
      </c>
      <c r="H258" s="126" t="s">
        <v>1002</v>
      </c>
      <c r="I258" s="129">
        <v>1261162</v>
      </c>
      <c r="J258" s="126" t="s">
        <v>1108</v>
      </c>
      <c r="K258" s="126" t="s">
        <v>3</v>
      </c>
    </row>
    <row r="259" spans="1:11" x14ac:dyDescent="0.25">
      <c r="A259" s="126" t="s">
        <v>243</v>
      </c>
      <c r="B259" s="126" t="s">
        <v>4</v>
      </c>
      <c r="C259" s="127" t="s">
        <v>244</v>
      </c>
      <c r="D259" s="135">
        <v>11200</v>
      </c>
      <c r="E259" s="126">
        <v>6.7130000000000001</v>
      </c>
      <c r="F259" s="126" t="s">
        <v>773</v>
      </c>
      <c r="G259" s="126" t="s">
        <v>1139</v>
      </c>
      <c r="H259" s="126" t="s">
        <v>754</v>
      </c>
      <c r="I259" s="129">
        <v>75185.600000000006</v>
      </c>
      <c r="J259" s="126" t="s">
        <v>1108</v>
      </c>
      <c r="K259" s="126" t="s">
        <v>0</v>
      </c>
    </row>
    <row r="260" spans="1:11" x14ac:dyDescent="0.25">
      <c r="A260" s="126" t="s">
        <v>245</v>
      </c>
      <c r="B260" s="126" t="s">
        <v>4</v>
      </c>
      <c r="C260" s="127" t="s">
        <v>246</v>
      </c>
      <c r="D260" s="130">
        <v>31000</v>
      </c>
      <c r="E260" s="126">
        <v>5.1494999999999997</v>
      </c>
      <c r="F260" s="126" t="s">
        <v>726</v>
      </c>
      <c r="G260" s="126" t="s">
        <v>1140</v>
      </c>
      <c r="H260" s="126" t="s">
        <v>1141</v>
      </c>
      <c r="I260" s="129">
        <v>159634.5</v>
      </c>
      <c r="J260" s="126" t="s">
        <v>1108</v>
      </c>
      <c r="K260" s="126" t="s">
        <v>0</v>
      </c>
    </row>
    <row r="261" spans="1:11" x14ac:dyDescent="0.25">
      <c r="A261" s="126" t="s">
        <v>265</v>
      </c>
      <c r="B261" s="126" t="s">
        <v>2</v>
      </c>
      <c r="C261" s="127" t="s">
        <v>266</v>
      </c>
      <c r="D261" s="130">
        <v>90000</v>
      </c>
      <c r="E261" s="126">
        <v>5.4692999999999996</v>
      </c>
      <c r="F261" s="126" t="s">
        <v>1142</v>
      </c>
      <c r="G261" s="126" t="s">
        <v>1143</v>
      </c>
      <c r="H261" s="126" t="s">
        <v>1144</v>
      </c>
      <c r="I261" s="129">
        <v>492237</v>
      </c>
      <c r="J261" s="126" t="s">
        <v>1108</v>
      </c>
      <c r="K261" s="126" t="s">
        <v>0</v>
      </c>
    </row>
    <row r="262" spans="1:11" x14ac:dyDescent="0.25">
      <c r="A262" s="126" t="s">
        <v>255</v>
      </c>
      <c r="B262" s="126" t="s">
        <v>67</v>
      </c>
      <c r="C262" s="127" t="s">
        <v>1213</v>
      </c>
      <c r="D262" s="130">
        <v>2376</v>
      </c>
      <c r="E262" s="126">
        <v>5.6050000000000004</v>
      </c>
      <c r="F262" s="126" t="s">
        <v>937</v>
      </c>
      <c r="G262" s="126" t="s">
        <v>1145</v>
      </c>
      <c r="H262" s="126" t="s">
        <v>1146</v>
      </c>
      <c r="I262" s="129">
        <v>13317.48</v>
      </c>
      <c r="J262" s="126" t="s">
        <v>1108</v>
      </c>
      <c r="K262" s="126" t="s">
        <v>0</v>
      </c>
    </row>
    <row r="263" spans="1:11" x14ac:dyDescent="0.25">
      <c r="A263" s="126" t="s">
        <v>183</v>
      </c>
      <c r="B263" s="126" t="s">
        <v>9</v>
      </c>
      <c r="C263" s="127" t="s">
        <v>184</v>
      </c>
      <c r="D263" s="132">
        <v>465</v>
      </c>
      <c r="E263" s="126">
        <v>5.9119999999999999</v>
      </c>
      <c r="F263" s="126" t="s">
        <v>1142</v>
      </c>
      <c r="G263" s="126" t="s">
        <v>1185</v>
      </c>
      <c r="H263" s="126" t="s">
        <v>1147</v>
      </c>
      <c r="I263" s="129">
        <v>2749.08</v>
      </c>
      <c r="J263" s="126" t="s">
        <v>1108</v>
      </c>
      <c r="K263" s="126" t="s">
        <v>3</v>
      </c>
    </row>
    <row r="264" spans="1:11" x14ac:dyDescent="0.25">
      <c r="A264" s="126" t="s">
        <v>210</v>
      </c>
      <c r="B264" s="126" t="s">
        <v>6</v>
      </c>
      <c r="C264" s="127" t="s">
        <v>125</v>
      </c>
      <c r="D264" s="130">
        <v>6217.84</v>
      </c>
      <c r="E264" s="126">
        <v>5.0804999999999998</v>
      </c>
      <c r="F264" s="126" t="s">
        <v>961</v>
      </c>
      <c r="G264" s="126" t="s">
        <v>1148</v>
      </c>
      <c r="H264" s="126" t="s">
        <v>963</v>
      </c>
      <c r="I264" s="129">
        <v>31589.73</v>
      </c>
      <c r="J264" s="126" t="s">
        <v>1108</v>
      </c>
      <c r="K264" s="126" t="s">
        <v>0</v>
      </c>
    </row>
    <row r="265" spans="1:11" x14ac:dyDescent="0.25">
      <c r="A265" s="126" t="s">
        <v>302</v>
      </c>
      <c r="B265" s="126" t="s">
        <v>1149</v>
      </c>
      <c r="C265" s="127" t="s">
        <v>266</v>
      </c>
      <c r="D265" s="130">
        <v>450000</v>
      </c>
      <c r="E265" s="126">
        <v>5.6260000000000003</v>
      </c>
      <c r="F265" s="126" t="s">
        <v>940</v>
      </c>
      <c r="G265" s="126" t="s">
        <v>1150</v>
      </c>
      <c r="H265" s="126" t="s">
        <v>942</v>
      </c>
      <c r="I265" s="129">
        <v>2531700</v>
      </c>
      <c r="J265" s="126" t="s">
        <v>1108</v>
      </c>
      <c r="K265" s="126" t="s">
        <v>3</v>
      </c>
    </row>
    <row r="266" spans="1:11" x14ac:dyDescent="0.25">
      <c r="A266" s="126" t="s">
        <v>217</v>
      </c>
      <c r="B266" s="126" t="s">
        <v>6</v>
      </c>
      <c r="C266" s="127" t="s">
        <v>218</v>
      </c>
      <c r="D266" s="130">
        <v>7030</v>
      </c>
      <c r="E266" s="148">
        <v>4.5084999999999997</v>
      </c>
      <c r="F266" s="126" t="s">
        <v>987</v>
      </c>
      <c r="G266" s="126" t="s">
        <v>1151</v>
      </c>
      <c r="H266" s="126" t="s">
        <v>1152</v>
      </c>
      <c r="I266" s="149">
        <v>31694.76</v>
      </c>
      <c r="J266" s="126" t="s">
        <v>1108</v>
      </c>
      <c r="K266" s="126" t="s">
        <v>0</v>
      </c>
    </row>
    <row r="267" spans="1:11" x14ac:dyDescent="0.25">
      <c r="A267" s="126" t="s">
        <v>237</v>
      </c>
      <c r="B267" s="126" t="s">
        <v>6</v>
      </c>
      <c r="C267" s="127" t="s">
        <v>1219</v>
      </c>
      <c r="D267" s="143">
        <v>2126</v>
      </c>
      <c r="E267" s="126">
        <v>6.2765000000000004</v>
      </c>
      <c r="F267" s="126" t="s">
        <v>796</v>
      </c>
      <c r="G267" s="126" t="s">
        <v>1153</v>
      </c>
      <c r="H267" s="126" t="s">
        <v>798</v>
      </c>
      <c r="I267" s="129">
        <v>13343.83</v>
      </c>
      <c r="J267" s="126" t="s">
        <v>1108</v>
      </c>
      <c r="K267" s="126" t="s">
        <v>0</v>
      </c>
    </row>
    <row r="268" spans="1:11" x14ac:dyDescent="0.25">
      <c r="A268" s="126" t="s">
        <v>186</v>
      </c>
      <c r="B268" s="126" t="s">
        <v>9</v>
      </c>
      <c r="C268" s="127" t="s">
        <v>187</v>
      </c>
      <c r="D268" s="130">
        <v>7375.5</v>
      </c>
      <c r="E268" s="126">
        <v>5.2679999999999998</v>
      </c>
      <c r="F268" s="126" t="s">
        <v>716</v>
      </c>
      <c r="G268" s="126" t="s">
        <v>1154</v>
      </c>
      <c r="H268" s="126" t="s">
        <v>1155</v>
      </c>
      <c r="I268" s="129">
        <v>38854.129999999997</v>
      </c>
      <c r="J268" s="126" t="s">
        <v>1108</v>
      </c>
      <c r="K268" s="126" t="s">
        <v>0</v>
      </c>
    </row>
    <row r="269" spans="1:11" x14ac:dyDescent="0.25">
      <c r="A269" s="126" t="s">
        <v>263</v>
      </c>
      <c r="B269" s="126" t="s">
        <v>2</v>
      </c>
      <c r="C269" s="127" t="s">
        <v>264</v>
      </c>
      <c r="D269" s="130">
        <v>425861</v>
      </c>
      <c r="E269" s="126">
        <v>4.6734999999999998</v>
      </c>
      <c r="F269" s="126" t="s">
        <v>721</v>
      </c>
      <c r="G269" s="126" t="s">
        <v>1156</v>
      </c>
      <c r="H269" s="126" t="s">
        <v>989</v>
      </c>
      <c r="I269" s="129">
        <v>1990261.38</v>
      </c>
      <c r="J269" s="126" t="s">
        <v>1108</v>
      </c>
      <c r="K269" s="126" t="s">
        <v>0</v>
      </c>
    </row>
    <row r="270" spans="1:11" x14ac:dyDescent="0.25">
      <c r="A270" s="126" t="s">
        <v>175</v>
      </c>
      <c r="B270" s="126" t="s">
        <v>9</v>
      </c>
      <c r="C270" s="127" t="s">
        <v>176</v>
      </c>
      <c r="D270" s="143">
        <v>22645.3</v>
      </c>
      <c r="E270" s="126">
        <v>5.7089999999999996</v>
      </c>
      <c r="F270" s="126" t="s">
        <v>1109</v>
      </c>
      <c r="G270" s="126" t="s">
        <v>1157</v>
      </c>
      <c r="H270" s="126" t="s">
        <v>961</v>
      </c>
      <c r="I270" s="129">
        <v>129282.01</v>
      </c>
      <c r="J270" s="126" t="s">
        <v>1108</v>
      </c>
      <c r="K270" s="126" t="s">
        <v>0</v>
      </c>
    </row>
    <row r="271" spans="1:11" x14ac:dyDescent="0.25">
      <c r="A271" s="126" t="s">
        <v>296</v>
      </c>
      <c r="B271" s="126" t="s">
        <v>1003</v>
      </c>
      <c r="C271" s="127" t="s">
        <v>297</v>
      </c>
      <c r="D271" s="130">
        <v>3470</v>
      </c>
      <c r="E271" s="126">
        <v>5.31</v>
      </c>
      <c r="F271" s="126" t="s">
        <v>1158</v>
      </c>
      <c r="G271" s="126" t="s">
        <v>1159</v>
      </c>
      <c r="H271" s="126" t="s">
        <v>1160</v>
      </c>
      <c r="I271" s="129">
        <v>18425.7</v>
      </c>
      <c r="J271" s="126" t="s">
        <v>1108</v>
      </c>
      <c r="K271" s="126" t="s">
        <v>3</v>
      </c>
    </row>
    <row r="272" spans="1:11" x14ac:dyDescent="0.25">
      <c r="A272" s="126" t="s">
        <v>177</v>
      </c>
      <c r="B272" s="126" t="s">
        <v>9</v>
      </c>
      <c r="C272" s="127" t="s">
        <v>178</v>
      </c>
      <c r="D272" s="130">
        <v>181000</v>
      </c>
      <c r="E272" s="126">
        <v>5.2069999999999999</v>
      </c>
      <c r="F272" s="126" t="s">
        <v>1115</v>
      </c>
      <c r="G272" s="148" t="s">
        <v>1517</v>
      </c>
      <c r="H272" s="126" t="s">
        <v>1117</v>
      </c>
      <c r="I272" s="129">
        <v>942467</v>
      </c>
      <c r="J272" s="126" t="s">
        <v>1108</v>
      </c>
      <c r="K272" s="126" t="s">
        <v>0</v>
      </c>
    </row>
    <row r="273" spans="1:11" x14ac:dyDescent="0.25">
      <c r="A273" s="126" t="s">
        <v>169</v>
      </c>
      <c r="B273" s="126" t="s">
        <v>9</v>
      </c>
      <c r="C273" s="127" t="s">
        <v>170</v>
      </c>
      <c r="D273" s="130">
        <v>350966.36</v>
      </c>
      <c r="E273" s="126">
        <v>5.194</v>
      </c>
      <c r="F273" s="126" t="s">
        <v>890</v>
      </c>
      <c r="G273" s="148" t="s">
        <v>1518</v>
      </c>
      <c r="H273" s="126" t="s">
        <v>1161</v>
      </c>
      <c r="I273" s="129">
        <v>1822919.27</v>
      </c>
      <c r="J273" s="126" t="s">
        <v>1108</v>
      </c>
      <c r="K273" s="126" t="s">
        <v>0</v>
      </c>
    </row>
    <row r="274" spans="1:11" x14ac:dyDescent="0.25">
      <c r="A274" s="126" t="s">
        <v>214</v>
      </c>
      <c r="B274" s="126" t="s">
        <v>6</v>
      </c>
      <c r="C274" s="127" t="s">
        <v>212</v>
      </c>
      <c r="D274" s="130">
        <v>232500</v>
      </c>
      <c r="E274" s="126">
        <v>5.4589999999999996</v>
      </c>
      <c r="F274" s="126" t="s">
        <v>1096</v>
      </c>
      <c r="G274" s="148" t="s">
        <v>1162</v>
      </c>
      <c r="H274" s="126" t="s">
        <v>769</v>
      </c>
      <c r="I274" s="129">
        <v>1269217.5</v>
      </c>
      <c r="J274" s="126" t="s">
        <v>1108</v>
      </c>
      <c r="K274" s="126" t="s">
        <v>3</v>
      </c>
    </row>
    <row r="275" spans="1:11" x14ac:dyDescent="0.25">
      <c r="A275" s="126" t="s">
        <v>215</v>
      </c>
      <c r="B275" s="126" t="s">
        <v>6</v>
      </c>
      <c r="C275" s="127" t="s">
        <v>212</v>
      </c>
      <c r="D275" s="130">
        <v>23215.24</v>
      </c>
      <c r="E275" s="126">
        <v>5.3810000000000002</v>
      </c>
      <c r="F275" s="126" t="s">
        <v>1163</v>
      </c>
      <c r="G275" s="126" t="s">
        <v>1164</v>
      </c>
      <c r="H275" s="126" t="s">
        <v>1165</v>
      </c>
      <c r="I275" s="129">
        <v>124921.2</v>
      </c>
      <c r="J275" s="126" t="s">
        <v>1108</v>
      </c>
      <c r="K275" s="126" t="s">
        <v>3</v>
      </c>
    </row>
    <row r="276" spans="1:11" x14ac:dyDescent="0.25">
      <c r="A276" s="126" t="s">
        <v>213</v>
      </c>
      <c r="B276" s="126" t="s">
        <v>6</v>
      </c>
      <c r="C276" s="127" t="s">
        <v>1220</v>
      </c>
      <c r="D276" s="143">
        <v>76461</v>
      </c>
      <c r="E276" s="126">
        <v>6.0065</v>
      </c>
      <c r="F276" s="126" t="s">
        <v>772</v>
      </c>
      <c r="G276" s="126" t="s">
        <v>1166</v>
      </c>
      <c r="H276" s="126" t="s">
        <v>773</v>
      </c>
      <c r="I276" s="129">
        <v>459262.99</v>
      </c>
      <c r="J276" s="126" t="s">
        <v>1108</v>
      </c>
      <c r="K276" s="126" t="s">
        <v>0</v>
      </c>
    </row>
    <row r="277" spans="1:11" x14ac:dyDescent="0.25">
      <c r="A277" s="126" t="s">
        <v>226</v>
      </c>
      <c r="B277" s="126" t="s">
        <v>6</v>
      </c>
      <c r="C277" s="127" t="s">
        <v>1221</v>
      </c>
      <c r="D277" s="143">
        <v>136100</v>
      </c>
      <c r="E277" s="126">
        <v>6.4595000000000002</v>
      </c>
      <c r="F277" s="126" t="s">
        <v>1119</v>
      </c>
      <c r="G277" s="126" t="s">
        <v>1167</v>
      </c>
      <c r="H277" s="126" t="s">
        <v>928</v>
      </c>
      <c r="I277" s="129">
        <v>879137.95</v>
      </c>
      <c r="J277" s="126" t="s">
        <v>1108</v>
      </c>
      <c r="K277" s="126" t="s">
        <v>0</v>
      </c>
    </row>
    <row r="278" spans="1:11" x14ac:dyDescent="0.25">
      <c r="A278" s="126" t="s">
        <v>234</v>
      </c>
      <c r="B278" s="126" t="s">
        <v>6</v>
      </c>
      <c r="C278" s="127" t="s">
        <v>125</v>
      </c>
      <c r="D278" s="130">
        <v>90000</v>
      </c>
      <c r="E278" s="126">
        <v>5.1580000000000004</v>
      </c>
      <c r="F278" s="126" t="s">
        <v>823</v>
      </c>
      <c r="G278" s="126" t="s">
        <v>1168</v>
      </c>
      <c r="H278" s="126" t="s">
        <v>955</v>
      </c>
      <c r="I278" s="129">
        <v>464220</v>
      </c>
      <c r="J278" s="126" t="s">
        <v>1108</v>
      </c>
      <c r="K278" s="126" t="s">
        <v>0</v>
      </c>
    </row>
    <row r="279" spans="1:11" x14ac:dyDescent="0.25">
      <c r="A279" s="126" t="s">
        <v>225</v>
      </c>
      <c r="B279" s="126" t="s">
        <v>6</v>
      </c>
      <c r="C279" s="127" t="s">
        <v>170</v>
      </c>
      <c r="D279" s="130">
        <v>211519.05</v>
      </c>
      <c r="E279" s="126">
        <v>5.4470000000000001</v>
      </c>
      <c r="F279" s="126" t="s">
        <v>1119</v>
      </c>
      <c r="G279" s="126" t="s">
        <v>1169</v>
      </c>
      <c r="H279" s="126" t="s">
        <v>928</v>
      </c>
      <c r="I279" s="129">
        <v>1152144.26</v>
      </c>
      <c r="J279" s="126" t="s">
        <v>1108</v>
      </c>
      <c r="K279" s="126" t="s">
        <v>0</v>
      </c>
    </row>
    <row r="280" spans="1:11" x14ac:dyDescent="0.25">
      <c r="A280" s="126" t="s">
        <v>230</v>
      </c>
      <c r="B280" s="126" t="s">
        <v>6</v>
      </c>
      <c r="C280" s="127" t="s">
        <v>231</v>
      </c>
      <c r="D280" s="130">
        <v>76869.86</v>
      </c>
      <c r="E280" s="126">
        <v>5.4470000000000001</v>
      </c>
      <c r="F280" s="126" t="s">
        <v>1119</v>
      </c>
      <c r="G280" s="126" t="s">
        <v>1170</v>
      </c>
      <c r="H280" s="126" t="s">
        <v>928</v>
      </c>
      <c r="I280" s="129">
        <v>418710.12</v>
      </c>
      <c r="J280" s="126" t="s">
        <v>1108</v>
      </c>
      <c r="K280" s="126" t="s">
        <v>0</v>
      </c>
    </row>
    <row r="281" spans="1:11" x14ac:dyDescent="0.25">
      <c r="A281" s="126" t="s">
        <v>241</v>
      </c>
      <c r="B281" s="126" t="s">
        <v>4</v>
      </c>
      <c r="C281" s="127" t="s">
        <v>242</v>
      </c>
      <c r="D281" s="143">
        <v>44684.28</v>
      </c>
      <c r="E281" s="126">
        <v>6.1669999999999998</v>
      </c>
      <c r="F281" s="126" t="s">
        <v>1096</v>
      </c>
      <c r="G281" s="126" t="s">
        <v>1171</v>
      </c>
      <c r="H281" s="126" t="s">
        <v>1172</v>
      </c>
      <c r="I281" s="129">
        <v>275567.95</v>
      </c>
      <c r="J281" s="126" t="s">
        <v>1108</v>
      </c>
      <c r="K281" s="126" t="s">
        <v>0</v>
      </c>
    </row>
    <row r="282" spans="1:11" x14ac:dyDescent="0.25">
      <c r="A282" s="126" t="s">
        <v>232</v>
      </c>
      <c r="B282" s="126" t="s">
        <v>6</v>
      </c>
      <c r="C282" s="127" t="s">
        <v>233</v>
      </c>
      <c r="D282" s="134">
        <v>40000</v>
      </c>
      <c r="E282" s="126">
        <v>5.8925000000000001</v>
      </c>
      <c r="F282" s="126" t="s">
        <v>919</v>
      </c>
      <c r="G282" s="126" t="s">
        <v>1173</v>
      </c>
      <c r="H282" s="126" t="s">
        <v>1174</v>
      </c>
      <c r="I282" s="129">
        <v>235700</v>
      </c>
      <c r="J282" s="126" t="s">
        <v>1108</v>
      </c>
      <c r="K282" s="126" t="s">
        <v>0</v>
      </c>
    </row>
    <row r="283" spans="1:11" x14ac:dyDescent="0.25">
      <c r="A283" s="126" t="s">
        <v>235</v>
      </c>
      <c r="B283" s="126" t="s">
        <v>6</v>
      </c>
      <c r="C283" s="127" t="s">
        <v>1214</v>
      </c>
      <c r="D283" s="130">
        <v>5967.9</v>
      </c>
      <c r="E283" s="126">
        <v>5.12</v>
      </c>
      <c r="F283" s="126" t="s">
        <v>1098</v>
      </c>
      <c r="G283" s="126" t="s">
        <v>1175</v>
      </c>
      <c r="H283" s="126" t="s">
        <v>1100</v>
      </c>
      <c r="I283" s="129">
        <v>30555.64</v>
      </c>
      <c r="J283" s="126" t="s">
        <v>1108</v>
      </c>
      <c r="K283" s="126" t="s">
        <v>0</v>
      </c>
    </row>
    <row r="284" spans="1:11" s="182" customFormat="1" x14ac:dyDescent="0.25">
      <c r="A284" s="187" t="s">
        <v>123</v>
      </c>
      <c r="B284" s="187" t="s">
        <v>124</v>
      </c>
      <c r="C284" s="188" t="s">
        <v>125</v>
      </c>
      <c r="D284" s="191">
        <v>555000</v>
      </c>
      <c r="E284" s="187">
        <v>5.3295000000000003</v>
      </c>
      <c r="F284" s="219">
        <v>44160</v>
      </c>
      <c r="G284" s="187" t="s">
        <v>1537</v>
      </c>
      <c r="H284" s="219">
        <v>44165</v>
      </c>
      <c r="I284" s="190">
        <v>2957872.5</v>
      </c>
      <c r="J284" s="187" t="s">
        <v>1108</v>
      </c>
      <c r="K284" s="187" t="s">
        <v>0</v>
      </c>
    </row>
    <row r="285" spans="1:11" x14ac:dyDescent="0.25">
      <c r="A285" s="126" t="s">
        <v>252</v>
      </c>
      <c r="B285" s="126" t="s">
        <v>67</v>
      </c>
      <c r="C285" s="127" t="s">
        <v>1220</v>
      </c>
      <c r="D285" s="143">
        <v>2491.6</v>
      </c>
      <c r="E285" s="126">
        <v>5.2015000000000002</v>
      </c>
      <c r="F285" s="126" t="s">
        <v>989</v>
      </c>
      <c r="G285" s="126" t="s">
        <v>1176</v>
      </c>
      <c r="H285" s="126" t="s">
        <v>744</v>
      </c>
      <c r="I285" s="129">
        <v>12960.05</v>
      </c>
      <c r="J285" s="126" t="s">
        <v>1108</v>
      </c>
      <c r="K285" s="126" t="s">
        <v>0</v>
      </c>
    </row>
    <row r="286" spans="1:11" x14ac:dyDescent="0.25">
      <c r="A286" s="126" t="s">
        <v>171</v>
      </c>
      <c r="B286" s="126" t="s">
        <v>9</v>
      </c>
      <c r="C286" s="127" t="s">
        <v>172</v>
      </c>
      <c r="D286" s="143">
        <v>26773.4</v>
      </c>
      <c r="E286" s="126">
        <v>5.9124999999999996</v>
      </c>
      <c r="F286" s="126" t="s">
        <v>862</v>
      </c>
      <c r="G286" s="126" t="s">
        <v>1177</v>
      </c>
      <c r="H286" s="126" t="s">
        <v>864</v>
      </c>
      <c r="I286" s="129">
        <v>158297.72</v>
      </c>
      <c r="J286" s="126" t="s">
        <v>1108</v>
      </c>
      <c r="K286" s="126" t="s">
        <v>0</v>
      </c>
    </row>
    <row r="287" spans="1:11" x14ac:dyDescent="0.25">
      <c r="A287" s="126" t="s">
        <v>166</v>
      </c>
      <c r="B287" s="126" t="s">
        <v>9</v>
      </c>
      <c r="C287" s="127" t="s">
        <v>63</v>
      </c>
      <c r="D287" s="135">
        <v>35430</v>
      </c>
      <c r="E287" s="126">
        <v>7.0940000000000003</v>
      </c>
      <c r="F287" s="126" t="s">
        <v>876</v>
      </c>
      <c r="G287" s="126" t="s">
        <v>1178</v>
      </c>
      <c r="H287" s="126" t="s">
        <v>1179</v>
      </c>
      <c r="I287" s="129">
        <v>251340.42</v>
      </c>
      <c r="J287" s="126" t="s">
        <v>1108</v>
      </c>
      <c r="K287" s="126" t="s">
        <v>0</v>
      </c>
    </row>
    <row r="288" spans="1:11" x14ac:dyDescent="0.25">
      <c r="A288" s="126" t="s">
        <v>167</v>
      </c>
      <c r="B288" s="126" t="s">
        <v>9</v>
      </c>
      <c r="C288" s="127" t="s">
        <v>168</v>
      </c>
      <c r="D288" s="130">
        <v>40900</v>
      </c>
      <c r="E288" s="148">
        <v>5.7539999999999996</v>
      </c>
      <c r="F288" s="126" t="s">
        <v>1180</v>
      </c>
      <c r="G288" s="126" t="s">
        <v>1181</v>
      </c>
      <c r="H288" s="126" t="s">
        <v>968</v>
      </c>
      <c r="I288" s="149">
        <v>235338.6</v>
      </c>
      <c r="J288" s="126" t="s">
        <v>1108</v>
      </c>
      <c r="K288" s="126" t="s">
        <v>0</v>
      </c>
    </row>
    <row r="289" spans="1:11" x14ac:dyDescent="0.25">
      <c r="A289" s="140" t="s">
        <v>191</v>
      </c>
      <c r="B289" s="126" t="s">
        <v>65</v>
      </c>
      <c r="C289" s="127" t="s">
        <v>1220</v>
      </c>
      <c r="D289" s="143">
        <v>29425.599999999999</v>
      </c>
      <c r="E289" s="126">
        <v>6.2039999999999997</v>
      </c>
      <c r="F289" s="126" t="s">
        <v>798</v>
      </c>
      <c r="G289" s="126" t="s">
        <v>1182</v>
      </c>
      <c r="H289" s="126" t="s">
        <v>1183</v>
      </c>
      <c r="I289" s="129">
        <v>182556.42</v>
      </c>
      <c r="J289" s="126" t="s">
        <v>1108</v>
      </c>
      <c r="K289" s="126" t="s">
        <v>0</v>
      </c>
    </row>
    <row r="290" spans="1:11" x14ac:dyDescent="0.25">
      <c r="A290" s="141" t="s">
        <v>1224</v>
      </c>
      <c r="B290" s="138">
        <v>281</v>
      </c>
      <c r="C290" s="139"/>
      <c r="D290" s="139"/>
      <c r="E290" s="139"/>
      <c r="F290" s="139"/>
      <c r="G290" s="139"/>
      <c r="H290" s="139"/>
      <c r="I290" s="142">
        <v>31167918.34</v>
      </c>
      <c r="J290" s="139"/>
      <c r="K290" s="139"/>
    </row>
  </sheetData>
  <autoFilter ref="A2:K290" xr:uid="{EB478053-2D15-461F-B8C9-D1BC26808217}"/>
  <mergeCells count="4">
    <mergeCell ref="A1:K1"/>
    <mergeCell ref="A4:K4"/>
    <mergeCell ref="A225:K225"/>
    <mergeCell ref="A233:K233"/>
  </mergeCells>
  <phoneticPr fontId="2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119D-AD67-4ABA-9BB4-9A7BA031487C}">
  <dimension ref="A1:K221"/>
  <sheetViews>
    <sheetView topLeftCell="A211" workbookViewId="0">
      <selection activeCell="C214" sqref="C214"/>
    </sheetView>
  </sheetViews>
  <sheetFormatPr defaultRowHeight="15" x14ac:dyDescent="0.25"/>
  <cols>
    <col min="1" max="1" width="22.5703125" customWidth="1"/>
    <col min="2" max="2" width="14.7109375" bestFit="1" customWidth="1"/>
    <col min="3" max="3" width="33.140625" bestFit="1" customWidth="1"/>
    <col min="4" max="4" width="10.42578125" bestFit="1" customWidth="1"/>
    <col min="5" max="5" width="7" bestFit="1" customWidth="1"/>
    <col min="6" max="6" width="9.28515625" bestFit="1" customWidth="1"/>
    <col min="7" max="7" width="11.140625" bestFit="1" customWidth="1"/>
    <col min="8" max="8" width="12" customWidth="1"/>
    <col min="9" max="9" width="15.42578125" bestFit="1" customWidth="1"/>
    <col min="10" max="10" width="20.5703125" bestFit="1" customWidth="1"/>
    <col min="11" max="11" width="13.85546875" bestFit="1" customWidth="1"/>
  </cols>
  <sheetData>
    <row r="1" spans="1:11" ht="36" x14ac:dyDescent="0.25">
      <c r="A1" s="183" t="s">
        <v>701</v>
      </c>
      <c r="B1" s="183" t="s">
        <v>702</v>
      </c>
      <c r="C1" s="183" t="s">
        <v>10</v>
      </c>
      <c r="D1" s="183" t="s">
        <v>703</v>
      </c>
      <c r="E1" s="183" t="s">
        <v>11</v>
      </c>
      <c r="F1" s="183" t="s">
        <v>704</v>
      </c>
      <c r="G1" s="183" t="s">
        <v>705</v>
      </c>
      <c r="H1" s="183" t="s">
        <v>706</v>
      </c>
      <c r="I1" s="183" t="s">
        <v>19</v>
      </c>
      <c r="J1" s="183" t="s">
        <v>707</v>
      </c>
      <c r="K1" s="183" t="s">
        <v>14</v>
      </c>
    </row>
    <row r="2" spans="1:11" ht="36" x14ac:dyDescent="0.25">
      <c r="A2" s="187" t="s">
        <v>611</v>
      </c>
      <c r="B2" s="187" t="s">
        <v>2</v>
      </c>
      <c r="C2" s="188" t="s">
        <v>590</v>
      </c>
      <c r="D2" s="189">
        <v>7465</v>
      </c>
      <c r="E2" s="187">
        <v>5.2809999999999997</v>
      </c>
      <c r="F2" s="187" t="s">
        <v>714</v>
      </c>
      <c r="G2" s="187" t="s">
        <v>715</v>
      </c>
      <c r="H2" s="187" t="s">
        <v>716</v>
      </c>
      <c r="I2" s="190">
        <v>39422.660000000003</v>
      </c>
      <c r="J2" s="187" t="s">
        <v>717</v>
      </c>
      <c r="K2" s="187" t="s">
        <v>0</v>
      </c>
    </row>
    <row r="3" spans="1:11" x14ac:dyDescent="0.25">
      <c r="A3" s="187" t="s">
        <v>496</v>
      </c>
      <c r="B3" s="187" t="s">
        <v>65</v>
      </c>
      <c r="C3" s="188" t="s">
        <v>465</v>
      </c>
      <c r="D3" s="191">
        <v>3200</v>
      </c>
      <c r="E3" s="187">
        <v>5.2130000000000001</v>
      </c>
      <c r="F3" s="187" t="s">
        <v>718</v>
      </c>
      <c r="G3" s="187" t="s">
        <v>719</v>
      </c>
      <c r="H3" s="187" t="s">
        <v>720</v>
      </c>
      <c r="I3" s="190">
        <v>16681.599999999999</v>
      </c>
      <c r="J3" s="187" t="s">
        <v>717</v>
      </c>
      <c r="K3" s="187" t="s">
        <v>3</v>
      </c>
    </row>
    <row r="4" spans="1:11" ht="24" x14ac:dyDescent="0.25">
      <c r="A4" s="187" t="s">
        <v>263</v>
      </c>
      <c r="B4" s="187" t="s">
        <v>2</v>
      </c>
      <c r="C4" s="188" t="s">
        <v>264</v>
      </c>
      <c r="D4" s="191">
        <v>6139</v>
      </c>
      <c r="E4" s="187">
        <v>4.6734999999999998</v>
      </c>
      <c r="F4" s="187" t="s">
        <v>721</v>
      </c>
      <c r="G4" s="187" t="s">
        <v>722</v>
      </c>
      <c r="H4" s="187" t="s">
        <v>721</v>
      </c>
      <c r="I4" s="190">
        <v>28690.61</v>
      </c>
      <c r="J4" s="187" t="s">
        <v>717</v>
      </c>
      <c r="K4" s="187" t="s">
        <v>0</v>
      </c>
    </row>
    <row r="5" spans="1:11" x14ac:dyDescent="0.25">
      <c r="A5" s="187" t="s">
        <v>685</v>
      </c>
      <c r="B5" s="187" t="s">
        <v>74</v>
      </c>
      <c r="C5" s="188" t="s">
        <v>457</v>
      </c>
      <c r="D5" s="192">
        <v>1440</v>
      </c>
      <c r="E5" s="187">
        <v>5.7925000000000004</v>
      </c>
      <c r="F5" s="187" t="s">
        <v>723</v>
      </c>
      <c r="G5" s="187" t="s">
        <v>724</v>
      </c>
      <c r="H5" s="187" t="s">
        <v>725</v>
      </c>
      <c r="I5" s="190">
        <v>8341.2000000000007</v>
      </c>
      <c r="J5" s="187" t="s">
        <v>717</v>
      </c>
      <c r="K5" s="187" t="s">
        <v>0</v>
      </c>
    </row>
    <row r="6" spans="1:11" ht="48" x14ac:dyDescent="0.25">
      <c r="A6" s="187" t="s">
        <v>450</v>
      </c>
      <c r="B6" s="187" t="s">
        <v>5</v>
      </c>
      <c r="C6" s="188" t="s">
        <v>1195</v>
      </c>
      <c r="D6" s="191">
        <v>950</v>
      </c>
      <c r="E6" s="187">
        <v>5.1459999999999999</v>
      </c>
      <c r="F6" s="187" t="s">
        <v>726</v>
      </c>
      <c r="G6" s="187" t="s">
        <v>727</v>
      </c>
      <c r="H6" s="187" t="s">
        <v>728</v>
      </c>
      <c r="I6" s="190">
        <v>4888.7</v>
      </c>
      <c r="J6" s="187" t="s">
        <v>717</v>
      </c>
      <c r="K6" s="187" t="s">
        <v>3</v>
      </c>
    </row>
    <row r="7" spans="1:11" ht="48" x14ac:dyDescent="0.25">
      <c r="A7" s="187" t="s">
        <v>452</v>
      </c>
      <c r="B7" s="187" t="s">
        <v>5</v>
      </c>
      <c r="C7" s="188" t="s">
        <v>1196</v>
      </c>
      <c r="D7" s="191">
        <v>460</v>
      </c>
      <c r="E7" s="187">
        <v>5.6210000000000004</v>
      </c>
      <c r="F7" s="187" t="s">
        <v>729</v>
      </c>
      <c r="G7" s="187" t="s">
        <v>730</v>
      </c>
      <c r="H7" s="187" t="s">
        <v>731</v>
      </c>
      <c r="I7" s="190">
        <v>2585.66</v>
      </c>
      <c r="J7" s="187" t="s">
        <v>717</v>
      </c>
      <c r="K7" s="187" t="s">
        <v>3</v>
      </c>
    </row>
    <row r="8" spans="1:11" ht="60" x14ac:dyDescent="0.25">
      <c r="A8" s="187" t="s">
        <v>453</v>
      </c>
      <c r="B8" s="187" t="s">
        <v>5</v>
      </c>
      <c r="C8" s="188" t="s">
        <v>1197</v>
      </c>
      <c r="D8" s="198">
        <v>435</v>
      </c>
      <c r="E8" s="187">
        <v>5.6803999999999997</v>
      </c>
      <c r="F8" s="187" t="s">
        <v>732</v>
      </c>
      <c r="G8" s="187" t="s">
        <v>733</v>
      </c>
      <c r="H8" s="187" t="s">
        <v>734</v>
      </c>
      <c r="I8" s="190">
        <v>2470.9699999999998</v>
      </c>
      <c r="J8" s="187" t="s">
        <v>717</v>
      </c>
      <c r="K8" s="187" t="s">
        <v>3</v>
      </c>
    </row>
    <row r="9" spans="1:11" x14ac:dyDescent="0.25">
      <c r="A9" s="187" t="s">
        <v>693</v>
      </c>
      <c r="B9" s="187" t="s">
        <v>1531</v>
      </c>
      <c r="C9" s="187" t="s">
        <v>1222</v>
      </c>
      <c r="D9" s="191">
        <v>920</v>
      </c>
      <c r="E9" s="194">
        <v>4.9539999999999997</v>
      </c>
      <c r="F9" s="187" t="s">
        <v>728</v>
      </c>
      <c r="G9" s="187" t="s">
        <v>735</v>
      </c>
      <c r="H9" s="187" t="s">
        <v>736</v>
      </c>
      <c r="I9" s="190">
        <v>4557.68</v>
      </c>
      <c r="J9" s="187" t="s">
        <v>717</v>
      </c>
      <c r="K9" s="187" t="s">
        <v>0</v>
      </c>
    </row>
    <row r="10" spans="1:11" ht="60" x14ac:dyDescent="0.25">
      <c r="A10" s="187" t="s">
        <v>700</v>
      </c>
      <c r="B10" s="187" t="s">
        <v>1534</v>
      </c>
      <c r="C10" s="188" t="s">
        <v>1198</v>
      </c>
      <c r="D10" s="193">
        <v>1250</v>
      </c>
      <c r="E10" s="187">
        <v>6.0750000000000002</v>
      </c>
      <c r="F10" s="187" t="s">
        <v>723</v>
      </c>
      <c r="G10" s="187" t="s">
        <v>738</v>
      </c>
      <c r="H10" s="187" t="s">
        <v>725</v>
      </c>
      <c r="I10" s="190">
        <v>7593.75</v>
      </c>
      <c r="J10" s="187" t="s">
        <v>717</v>
      </c>
      <c r="K10" s="187" t="s">
        <v>0</v>
      </c>
    </row>
    <row r="11" spans="1:11" ht="36" x14ac:dyDescent="0.25">
      <c r="A11" s="187" t="s">
        <v>503</v>
      </c>
      <c r="B11" s="187" t="s">
        <v>1</v>
      </c>
      <c r="C11" s="188" t="s">
        <v>504</v>
      </c>
      <c r="D11" s="191">
        <v>7500</v>
      </c>
      <c r="E11" s="187">
        <v>4.1870000000000003</v>
      </c>
      <c r="F11" s="187" t="s">
        <v>739</v>
      </c>
      <c r="G11" s="187" t="s">
        <v>1192</v>
      </c>
      <c r="H11" s="187" t="s">
        <v>740</v>
      </c>
      <c r="I11" s="190">
        <v>31402.5</v>
      </c>
      <c r="J11" s="187" t="s">
        <v>717</v>
      </c>
      <c r="K11" s="187" t="s">
        <v>0</v>
      </c>
    </row>
    <row r="12" spans="1:11" ht="36" x14ac:dyDescent="0.25">
      <c r="A12" s="187" t="s">
        <v>639</v>
      </c>
      <c r="B12" s="187" t="s">
        <v>2</v>
      </c>
      <c r="C12" s="188" t="s">
        <v>593</v>
      </c>
      <c r="D12" s="191">
        <v>600</v>
      </c>
      <c r="E12" s="187">
        <v>5.7060000000000004</v>
      </c>
      <c r="F12" s="187" t="s">
        <v>741</v>
      </c>
      <c r="G12" s="187" t="s">
        <v>742</v>
      </c>
      <c r="H12" s="187" t="s">
        <v>743</v>
      </c>
      <c r="I12" s="190">
        <v>3423.6</v>
      </c>
      <c r="J12" s="187" t="s">
        <v>717</v>
      </c>
      <c r="K12" s="187" t="s">
        <v>0</v>
      </c>
    </row>
    <row r="13" spans="1:11" ht="60" x14ac:dyDescent="0.25">
      <c r="A13" s="187" t="s">
        <v>661</v>
      </c>
      <c r="B13" s="187" t="s">
        <v>2</v>
      </c>
      <c r="C13" s="188" t="s">
        <v>1194</v>
      </c>
      <c r="D13" s="195">
        <v>3126</v>
      </c>
      <c r="E13" s="187">
        <v>5.2549999999999999</v>
      </c>
      <c r="F13" s="187" t="s">
        <v>744</v>
      </c>
      <c r="G13" s="187" t="s">
        <v>745</v>
      </c>
      <c r="H13" s="187" t="s">
        <v>746</v>
      </c>
      <c r="I13" s="190">
        <v>16427.13</v>
      </c>
      <c r="J13" s="187" t="s">
        <v>717</v>
      </c>
      <c r="K13" s="187" t="s">
        <v>0</v>
      </c>
    </row>
    <row r="14" spans="1:11" ht="60" x14ac:dyDescent="0.25">
      <c r="A14" s="187" t="s">
        <v>662</v>
      </c>
      <c r="B14" s="187" t="s">
        <v>2</v>
      </c>
      <c r="C14" s="188" t="s">
        <v>1199</v>
      </c>
      <c r="D14" s="191">
        <v>599</v>
      </c>
      <c r="E14" s="187">
        <v>5.0460000000000003</v>
      </c>
      <c r="F14" s="187" t="s">
        <v>744</v>
      </c>
      <c r="G14" s="187" t="s">
        <v>747</v>
      </c>
      <c r="H14" s="187" t="s">
        <v>746</v>
      </c>
      <c r="I14" s="190">
        <v>3022.55</v>
      </c>
      <c r="J14" s="187" t="s">
        <v>717</v>
      </c>
      <c r="K14" s="187" t="s">
        <v>0</v>
      </c>
    </row>
    <row r="15" spans="1:11" ht="36" x14ac:dyDescent="0.25">
      <c r="A15" s="187" t="s">
        <v>664</v>
      </c>
      <c r="B15" s="187" t="s">
        <v>2</v>
      </c>
      <c r="C15" s="188" t="s">
        <v>613</v>
      </c>
      <c r="D15" s="191">
        <v>1760</v>
      </c>
      <c r="E15" s="187">
        <v>5.0460000000000003</v>
      </c>
      <c r="F15" s="187" t="s">
        <v>744</v>
      </c>
      <c r="G15" s="187" t="s">
        <v>748</v>
      </c>
      <c r="H15" s="187" t="s">
        <v>746</v>
      </c>
      <c r="I15" s="190">
        <v>8880.9599999999991</v>
      </c>
      <c r="J15" s="187" t="s">
        <v>717</v>
      </c>
      <c r="K15" s="187" t="s">
        <v>0</v>
      </c>
    </row>
    <row r="16" spans="1:11" x14ac:dyDescent="0.25">
      <c r="A16" s="187" t="s">
        <v>681</v>
      </c>
      <c r="B16" s="187" t="s">
        <v>2</v>
      </c>
      <c r="C16" s="188" t="s">
        <v>465</v>
      </c>
      <c r="D16" s="191">
        <v>5200</v>
      </c>
      <c r="E16" s="187">
        <v>5.7895000000000003</v>
      </c>
      <c r="F16" s="187" t="s">
        <v>749</v>
      </c>
      <c r="G16" s="187" t="s">
        <v>750</v>
      </c>
      <c r="H16" s="187" t="s">
        <v>751</v>
      </c>
      <c r="I16" s="190">
        <v>30105.4</v>
      </c>
      <c r="J16" s="187" t="s">
        <v>717</v>
      </c>
      <c r="K16" s="187" t="s">
        <v>0</v>
      </c>
    </row>
    <row r="17" spans="1:11" x14ac:dyDescent="0.25">
      <c r="A17" s="187" t="s">
        <v>574</v>
      </c>
      <c r="B17" s="187" t="s">
        <v>67</v>
      </c>
      <c r="C17" s="188" t="s">
        <v>465</v>
      </c>
      <c r="D17" s="191">
        <v>1750</v>
      </c>
      <c r="E17" s="187">
        <v>4.819</v>
      </c>
      <c r="F17" s="187" t="s">
        <v>752</v>
      </c>
      <c r="G17" s="187" t="s">
        <v>753</v>
      </c>
      <c r="H17" s="187" t="s">
        <v>744</v>
      </c>
      <c r="I17" s="190">
        <v>8433.25</v>
      </c>
      <c r="J17" s="187" t="s">
        <v>717</v>
      </c>
      <c r="K17" s="187" t="s">
        <v>0</v>
      </c>
    </row>
    <row r="18" spans="1:11" ht="48" x14ac:dyDescent="0.25">
      <c r="A18" s="187" t="s">
        <v>683</v>
      </c>
      <c r="B18" s="187" t="s">
        <v>74</v>
      </c>
      <c r="C18" s="188" t="s">
        <v>1200</v>
      </c>
      <c r="D18" s="191">
        <v>57.5</v>
      </c>
      <c r="E18" s="187">
        <v>5.2961</v>
      </c>
      <c r="F18" s="187" t="s">
        <v>754</v>
      </c>
      <c r="G18" s="187" t="s">
        <v>755</v>
      </c>
      <c r="H18" s="187" t="s">
        <v>756</v>
      </c>
      <c r="I18" s="187">
        <v>304.52</v>
      </c>
      <c r="J18" s="187" t="s">
        <v>717</v>
      </c>
      <c r="K18" s="187" t="s">
        <v>0</v>
      </c>
    </row>
    <row r="19" spans="1:11" ht="36" x14ac:dyDescent="0.25">
      <c r="A19" s="187" t="s">
        <v>507</v>
      </c>
      <c r="B19" s="187" t="s">
        <v>67</v>
      </c>
      <c r="C19" s="188" t="s">
        <v>455</v>
      </c>
      <c r="D19" s="191">
        <v>2655</v>
      </c>
      <c r="E19" s="187">
        <v>5.7309999999999999</v>
      </c>
      <c r="F19" s="187" t="s">
        <v>757</v>
      </c>
      <c r="G19" s="187" t="s">
        <v>758</v>
      </c>
      <c r="H19" s="187" t="s">
        <v>759</v>
      </c>
      <c r="I19" s="190">
        <v>15215.8</v>
      </c>
      <c r="J19" s="187" t="s">
        <v>717</v>
      </c>
      <c r="K19" s="187" t="s">
        <v>0</v>
      </c>
    </row>
    <row r="20" spans="1:11" ht="24" x14ac:dyDescent="0.25">
      <c r="A20" s="187" t="s">
        <v>509</v>
      </c>
      <c r="B20" s="187" t="s">
        <v>67</v>
      </c>
      <c r="C20" s="188" t="s">
        <v>478</v>
      </c>
      <c r="D20" s="191">
        <v>2220</v>
      </c>
      <c r="E20" s="187">
        <v>5.5940000000000003</v>
      </c>
      <c r="F20" s="187" t="s">
        <v>723</v>
      </c>
      <c r="G20" s="187" t="s">
        <v>760</v>
      </c>
      <c r="H20" s="187" t="s">
        <v>761</v>
      </c>
      <c r="I20" s="190">
        <v>12418.68</v>
      </c>
      <c r="J20" s="187" t="s">
        <v>717</v>
      </c>
      <c r="K20" s="187" t="s">
        <v>0</v>
      </c>
    </row>
    <row r="21" spans="1:11" x14ac:dyDescent="0.25">
      <c r="A21" s="187" t="s">
        <v>514</v>
      </c>
      <c r="B21" s="187" t="s">
        <v>67</v>
      </c>
      <c r="C21" s="188" t="s">
        <v>457</v>
      </c>
      <c r="D21" s="191">
        <v>1859.45</v>
      </c>
      <c r="E21" s="187">
        <v>5.7309999999999999</v>
      </c>
      <c r="F21" s="187" t="s">
        <v>757</v>
      </c>
      <c r="G21" s="187" t="s">
        <v>762</v>
      </c>
      <c r="H21" s="187" t="s">
        <v>759</v>
      </c>
      <c r="I21" s="190">
        <v>10656.5</v>
      </c>
      <c r="J21" s="187" t="s">
        <v>717</v>
      </c>
      <c r="K21" s="187" t="s">
        <v>0</v>
      </c>
    </row>
    <row r="22" spans="1:11" x14ac:dyDescent="0.25">
      <c r="A22" s="187" t="s">
        <v>515</v>
      </c>
      <c r="B22" s="187" t="s">
        <v>67</v>
      </c>
      <c r="C22" s="188" t="s">
        <v>457</v>
      </c>
      <c r="D22" s="195">
        <v>2000</v>
      </c>
      <c r="E22" s="187">
        <v>5.6589999999999998</v>
      </c>
      <c r="F22" s="187" t="s">
        <v>763</v>
      </c>
      <c r="G22" s="187" t="s">
        <v>764</v>
      </c>
      <c r="H22" s="187" t="s">
        <v>765</v>
      </c>
      <c r="I22" s="190">
        <v>11318</v>
      </c>
      <c r="J22" s="187" t="s">
        <v>717</v>
      </c>
      <c r="K22" s="187" t="s">
        <v>0</v>
      </c>
    </row>
    <row r="23" spans="1:11" ht="36" x14ac:dyDescent="0.25">
      <c r="A23" s="187" t="s">
        <v>511</v>
      </c>
      <c r="B23" s="187" t="s">
        <v>67</v>
      </c>
      <c r="C23" s="188" t="s">
        <v>482</v>
      </c>
      <c r="D23" s="191">
        <v>3696</v>
      </c>
      <c r="E23" s="187">
        <v>5.431</v>
      </c>
      <c r="F23" s="187" t="s">
        <v>763</v>
      </c>
      <c r="G23" s="187" t="s">
        <v>766</v>
      </c>
      <c r="H23" s="187" t="s">
        <v>765</v>
      </c>
      <c r="I23" s="190">
        <v>20072.97</v>
      </c>
      <c r="J23" s="187" t="s">
        <v>717</v>
      </c>
      <c r="K23" s="187" t="s">
        <v>0</v>
      </c>
    </row>
    <row r="24" spans="1:11" ht="36" x14ac:dyDescent="0.25">
      <c r="A24" s="187" t="s">
        <v>512</v>
      </c>
      <c r="B24" s="187" t="s">
        <v>67</v>
      </c>
      <c r="C24" s="188" t="s">
        <v>455</v>
      </c>
      <c r="D24" s="191">
        <v>2950</v>
      </c>
      <c r="E24" s="187">
        <v>5.7309999999999999</v>
      </c>
      <c r="F24" s="187" t="s">
        <v>757</v>
      </c>
      <c r="G24" s="187" t="s">
        <v>767</v>
      </c>
      <c r="H24" s="187" t="s">
        <v>759</v>
      </c>
      <c r="I24" s="190">
        <v>16906.45</v>
      </c>
      <c r="J24" s="187" t="s">
        <v>717</v>
      </c>
      <c r="K24" s="187" t="s">
        <v>0</v>
      </c>
    </row>
    <row r="25" spans="1:11" ht="36" x14ac:dyDescent="0.25">
      <c r="A25" s="187" t="s">
        <v>513</v>
      </c>
      <c r="B25" s="187" t="s">
        <v>67</v>
      </c>
      <c r="C25" s="188" t="s">
        <v>455</v>
      </c>
      <c r="D25" s="191">
        <v>2490</v>
      </c>
      <c r="E25" s="187">
        <v>5.5940000000000003</v>
      </c>
      <c r="F25" s="187" t="s">
        <v>723</v>
      </c>
      <c r="G25" s="187" t="s">
        <v>768</v>
      </c>
      <c r="H25" s="187" t="s">
        <v>761</v>
      </c>
      <c r="I25" s="190">
        <v>13929.06</v>
      </c>
      <c r="J25" s="187" t="s">
        <v>717</v>
      </c>
      <c r="K25" s="187" t="s">
        <v>0</v>
      </c>
    </row>
    <row r="26" spans="1:11" x14ac:dyDescent="0.25">
      <c r="A26" s="187" t="s">
        <v>519</v>
      </c>
      <c r="B26" s="187" t="s">
        <v>67</v>
      </c>
      <c r="C26" s="188" t="s">
        <v>457</v>
      </c>
      <c r="D26" s="191">
        <v>2058.56</v>
      </c>
      <c r="E26" s="187">
        <v>5.4995000000000003</v>
      </c>
      <c r="F26" s="187" t="s">
        <v>769</v>
      </c>
      <c r="G26" s="187" t="s">
        <v>770</v>
      </c>
      <c r="H26" s="187" t="s">
        <v>771</v>
      </c>
      <c r="I26" s="190">
        <v>11321.05</v>
      </c>
      <c r="J26" s="187" t="s">
        <v>717</v>
      </c>
      <c r="K26" s="187" t="s">
        <v>0</v>
      </c>
    </row>
    <row r="27" spans="1:11" x14ac:dyDescent="0.25">
      <c r="A27" s="187" t="s">
        <v>521</v>
      </c>
      <c r="B27" s="187" t="s">
        <v>67</v>
      </c>
      <c r="C27" s="188" t="s">
        <v>465</v>
      </c>
      <c r="D27" s="191">
        <v>600</v>
      </c>
      <c r="E27" s="187">
        <v>5.3440000000000003</v>
      </c>
      <c r="F27" s="187" t="s">
        <v>772</v>
      </c>
      <c r="G27" s="187" t="s">
        <v>1186</v>
      </c>
      <c r="H27" s="187" t="s">
        <v>773</v>
      </c>
      <c r="I27" s="190">
        <v>3206.4</v>
      </c>
      <c r="J27" s="187" t="s">
        <v>717</v>
      </c>
      <c r="K27" s="187" t="s">
        <v>0</v>
      </c>
    </row>
    <row r="28" spans="1:11" ht="36" x14ac:dyDescent="0.25">
      <c r="A28" s="187" t="s">
        <v>525</v>
      </c>
      <c r="B28" s="187" t="s">
        <v>67</v>
      </c>
      <c r="C28" s="188" t="s">
        <v>455</v>
      </c>
      <c r="D28" s="191">
        <v>2950</v>
      </c>
      <c r="E28" s="187">
        <v>5.1704999999999997</v>
      </c>
      <c r="F28" s="187" t="s">
        <v>774</v>
      </c>
      <c r="G28" s="187" t="s">
        <v>775</v>
      </c>
      <c r="H28" s="187" t="s">
        <v>776</v>
      </c>
      <c r="I28" s="190">
        <v>15252.97</v>
      </c>
      <c r="J28" s="187" t="s">
        <v>717</v>
      </c>
      <c r="K28" s="187" t="s">
        <v>0</v>
      </c>
    </row>
    <row r="29" spans="1:11" x14ac:dyDescent="0.25">
      <c r="A29" s="187" t="s">
        <v>528</v>
      </c>
      <c r="B29" s="187" t="s">
        <v>67</v>
      </c>
      <c r="C29" s="188" t="s">
        <v>457</v>
      </c>
      <c r="D29" s="195">
        <v>2000</v>
      </c>
      <c r="E29" s="187">
        <v>5.7210000000000001</v>
      </c>
      <c r="F29" s="187" t="s">
        <v>777</v>
      </c>
      <c r="G29" s="187" t="s">
        <v>778</v>
      </c>
      <c r="H29" s="187" t="s">
        <v>779</v>
      </c>
      <c r="I29" s="190">
        <v>11442</v>
      </c>
      <c r="J29" s="187" t="s">
        <v>717</v>
      </c>
      <c r="K29" s="187" t="s">
        <v>0</v>
      </c>
    </row>
    <row r="30" spans="1:11" ht="36" x14ac:dyDescent="0.25">
      <c r="A30" s="187" t="s">
        <v>534</v>
      </c>
      <c r="B30" s="187" t="s">
        <v>67</v>
      </c>
      <c r="C30" s="188" t="s">
        <v>535</v>
      </c>
      <c r="D30" s="191">
        <v>2500</v>
      </c>
      <c r="E30" s="187">
        <v>5.1704999999999997</v>
      </c>
      <c r="F30" s="187" t="s">
        <v>774</v>
      </c>
      <c r="G30" s="187" t="s">
        <v>780</v>
      </c>
      <c r="H30" s="187" t="s">
        <v>776</v>
      </c>
      <c r="I30" s="190">
        <v>12926.25</v>
      </c>
      <c r="J30" s="187" t="s">
        <v>717</v>
      </c>
      <c r="K30" s="187" t="s">
        <v>0</v>
      </c>
    </row>
    <row r="31" spans="1:11" x14ac:dyDescent="0.25">
      <c r="A31" s="187" t="s">
        <v>544</v>
      </c>
      <c r="B31" s="187" t="s">
        <v>67</v>
      </c>
      <c r="C31" s="188" t="s">
        <v>457</v>
      </c>
      <c r="D31" s="191">
        <v>2163.66</v>
      </c>
      <c r="E31" s="187">
        <v>5.3719999999999999</v>
      </c>
      <c r="F31" s="187" t="s">
        <v>781</v>
      </c>
      <c r="G31" s="187" t="s">
        <v>782</v>
      </c>
      <c r="H31" s="187" t="s">
        <v>783</v>
      </c>
      <c r="I31" s="190">
        <v>11623.18</v>
      </c>
      <c r="J31" s="187" t="s">
        <v>717</v>
      </c>
      <c r="K31" s="187" t="s">
        <v>0</v>
      </c>
    </row>
    <row r="32" spans="1:11" ht="60" x14ac:dyDescent="0.25">
      <c r="A32" s="187" t="s">
        <v>545</v>
      </c>
      <c r="B32" s="187" t="s">
        <v>67</v>
      </c>
      <c r="C32" s="188" t="s">
        <v>463</v>
      </c>
      <c r="D32" s="191">
        <v>1595</v>
      </c>
      <c r="E32" s="187">
        <v>5.3719999999999999</v>
      </c>
      <c r="F32" s="187" t="s">
        <v>781</v>
      </c>
      <c r="G32" s="187" t="s">
        <v>784</v>
      </c>
      <c r="H32" s="187" t="s">
        <v>783</v>
      </c>
      <c r="I32" s="190">
        <v>8568.34</v>
      </c>
      <c r="J32" s="187" t="s">
        <v>717</v>
      </c>
      <c r="K32" s="187" t="s">
        <v>0</v>
      </c>
    </row>
    <row r="33" spans="1:11" ht="36" x14ac:dyDescent="0.25">
      <c r="A33" s="187" t="s">
        <v>541</v>
      </c>
      <c r="B33" s="187" t="s">
        <v>67</v>
      </c>
      <c r="C33" s="188" t="s">
        <v>455</v>
      </c>
      <c r="D33" s="191">
        <v>1850</v>
      </c>
      <c r="E33" s="187">
        <v>5.585</v>
      </c>
      <c r="F33" s="187" t="s">
        <v>785</v>
      </c>
      <c r="G33" s="187" t="s">
        <v>786</v>
      </c>
      <c r="H33" s="187" t="s">
        <v>787</v>
      </c>
      <c r="I33" s="190">
        <v>10332.25</v>
      </c>
      <c r="J33" s="187" t="s">
        <v>717</v>
      </c>
      <c r="K33" s="187" t="s">
        <v>0</v>
      </c>
    </row>
    <row r="34" spans="1:11" ht="60" x14ac:dyDescent="0.25">
      <c r="A34" s="187" t="s">
        <v>554</v>
      </c>
      <c r="B34" s="187" t="s">
        <v>67</v>
      </c>
      <c r="C34" s="188" t="s">
        <v>540</v>
      </c>
      <c r="D34" s="191">
        <v>1950</v>
      </c>
      <c r="E34" s="187">
        <v>5.6470000000000002</v>
      </c>
      <c r="F34" s="187" t="s">
        <v>788</v>
      </c>
      <c r="G34" s="187" t="s">
        <v>789</v>
      </c>
      <c r="H34" s="187" t="s">
        <v>790</v>
      </c>
      <c r="I34" s="190">
        <v>11011.65</v>
      </c>
      <c r="J34" s="187" t="s">
        <v>717</v>
      </c>
      <c r="K34" s="187" t="s">
        <v>0</v>
      </c>
    </row>
    <row r="35" spans="1:11" ht="48" x14ac:dyDescent="0.25">
      <c r="A35" s="187" t="s">
        <v>557</v>
      </c>
      <c r="B35" s="187" t="s">
        <v>67</v>
      </c>
      <c r="C35" s="188" t="s">
        <v>469</v>
      </c>
      <c r="D35" s="191">
        <v>1870</v>
      </c>
      <c r="E35" s="187">
        <v>5.5724999999999998</v>
      </c>
      <c r="F35" s="187" t="s">
        <v>791</v>
      </c>
      <c r="G35" s="187" t="s">
        <v>792</v>
      </c>
      <c r="H35" s="187" t="s">
        <v>793</v>
      </c>
      <c r="I35" s="190">
        <v>10420.57</v>
      </c>
      <c r="J35" s="187" t="s">
        <v>717</v>
      </c>
      <c r="K35" s="187" t="s">
        <v>0</v>
      </c>
    </row>
    <row r="36" spans="1:11" ht="60" x14ac:dyDescent="0.25">
      <c r="A36" s="187" t="s">
        <v>516</v>
      </c>
      <c r="B36" s="187" t="s">
        <v>67</v>
      </c>
      <c r="C36" s="188" t="s">
        <v>463</v>
      </c>
      <c r="D36" s="191">
        <v>2350</v>
      </c>
      <c r="E36" s="187">
        <v>5.4995000000000003</v>
      </c>
      <c r="F36" s="187" t="s">
        <v>769</v>
      </c>
      <c r="G36" s="187" t="s">
        <v>794</v>
      </c>
      <c r="H36" s="187" t="s">
        <v>771</v>
      </c>
      <c r="I36" s="190">
        <v>12923.82</v>
      </c>
      <c r="J36" s="187" t="s">
        <v>717</v>
      </c>
      <c r="K36" s="187" t="s">
        <v>0</v>
      </c>
    </row>
    <row r="37" spans="1:11" ht="60" x14ac:dyDescent="0.25">
      <c r="A37" s="187" t="s">
        <v>517</v>
      </c>
      <c r="B37" s="187" t="s">
        <v>67</v>
      </c>
      <c r="C37" s="188" t="s">
        <v>463</v>
      </c>
      <c r="D37" s="191">
        <v>1695</v>
      </c>
      <c r="E37" s="187">
        <v>5.4995000000000003</v>
      </c>
      <c r="F37" s="187" t="s">
        <v>769</v>
      </c>
      <c r="G37" s="187" t="s">
        <v>795</v>
      </c>
      <c r="H37" s="187" t="s">
        <v>771</v>
      </c>
      <c r="I37" s="190">
        <v>9321.65</v>
      </c>
      <c r="J37" s="187" t="s">
        <v>717</v>
      </c>
      <c r="K37" s="187" t="s">
        <v>0</v>
      </c>
    </row>
    <row r="38" spans="1:11" ht="36" x14ac:dyDescent="0.25">
      <c r="A38" s="187" t="s">
        <v>493</v>
      </c>
      <c r="B38" s="187" t="s">
        <v>65</v>
      </c>
      <c r="C38" s="188" t="s">
        <v>455</v>
      </c>
      <c r="D38" s="191">
        <v>2950</v>
      </c>
      <c r="E38" s="187">
        <v>5.1890000000000001</v>
      </c>
      <c r="F38" s="187" t="s">
        <v>796</v>
      </c>
      <c r="G38" s="187" t="s">
        <v>797</v>
      </c>
      <c r="H38" s="187" t="s">
        <v>798</v>
      </c>
      <c r="I38" s="190">
        <v>15307.55</v>
      </c>
      <c r="J38" s="187" t="s">
        <v>717</v>
      </c>
      <c r="K38" s="187" t="s">
        <v>3</v>
      </c>
    </row>
    <row r="39" spans="1:11" ht="60" x14ac:dyDescent="0.25">
      <c r="A39" s="187" t="s">
        <v>495</v>
      </c>
      <c r="B39" s="187" t="s">
        <v>65</v>
      </c>
      <c r="C39" s="188" t="s">
        <v>463</v>
      </c>
      <c r="D39" s="191">
        <v>1695</v>
      </c>
      <c r="E39" s="187">
        <v>5.1029999999999998</v>
      </c>
      <c r="F39" s="187" t="s">
        <v>799</v>
      </c>
      <c r="G39" s="187" t="s">
        <v>800</v>
      </c>
      <c r="H39" s="187" t="s">
        <v>801</v>
      </c>
      <c r="I39" s="190">
        <v>8649.58</v>
      </c>
      <c r="J39" s="187" t="s">
        <v>717</v>
      </c>
      <c r="K39" s="187" t="s">
        <v>3</v>
      </c>
    </row>
    <row r="40" spans="1:11" ht="36" x14ac:dyDescent="0.25">
      <c r="A40" s="187" t="s">
        <v>472</v>
      </c>
      <c r="B40" s="187" t="s">
        <v>65</v>
      </c>
      <c r="C40" s="188" t="s">
        <v>455</v>
      </c>
      <c r="D40" s="191">
        <v>2950</v>
      </c>
      <c r="E40" s="187">
        <v>4.9058000000000002</v>
      </c>
      <c r="F40" s="187" t="s">
        <v>802</v>
      </c>
      <c r="G40" s="187" t="s">
        <v>803</v>
      </c>
      <c r="H40" s="187" t="s">
        <v>804</v>
      </c>
      <c r="I40" s="190">
        <v>14472.11</v>
      </c>
      <c r="J40" s="187" t="s">
        <v>717</v>
      </c>
      <c r="K40" s="187" t="s">
        <v>3</v>
      </c>
    </row>
    <row r="41" spans="1:11" x14ac:dyDescent="0.25">
      <c r="A41" s="187" t="s">
        <v>456</v>
      </c>
      <c r="B41" s="187" t="s">
        <v>1532</v>
      </c>
      <c r="C41" s="188" t="s">
        <v>457</v>
      </c>
      <c r="D41" s="195">
        <v>600</v>
      </c>
      <c r="E41" s="187">
        <v>5.7539999999999996</v>
      </c>
      <c r="F41" s="187" t="s">
        <v>801</v>
      </c>
      <c r="G41" s="187" t="s">
        <v>806</v>
      </c>
      <c r="H41" s="187" t="s">
        <v>718</v>
      </c>
      <c r="I41" s="190">
        <v>3452.4</v>
      </c>
      <c r="J41" s="187" t="s">
        <v>717</v>
      </c>
      <c r="K41" s="187" t="s">
        <v>0</v>
      </c>
    </row>
    <row r="42" spans="1:11" x14ac:dyDescent="0.25">
      <c r="A42" s="187" t="s">
        <v>490</v>
      </c>
      <c r="B42" s="187" t="s">
        <v>65</v>
      </c>
      <c r="C42" s="188" t="s">
        <v>465</v>
      </c>
      <c r="D42" s="191">
        <v>2250</v>
      </c>
      <c r="E42" s="187">
        <v>5.5960000000000001</v>
      </c>
      <c r="F42" s="187" t="s">
        <v>807</v>
      </c>
      <c r="G42" s="187" t="s">
        <v>808</v>
      </c>
      <c r="H42" s="187" t="s">
        <v>809</v>
      </c>
      <c r="I42" s="190">
        <v>12591</v>
      </c>
      <c r="J42" s="187" t="s">
        <v>717</v>
      </c>
      <c r="K42" s="187" t="s">
        <v>3</v>
      </c>
    </row>
    <row r="43" spans="1:11" ht="36" x14ac:dyDescent="0.25">
      <c r="A43" s="187" t="s">
        <v>491</v>
      </c>
      <c r="B43" s="187" t="s">
        <v>65</v>
      </c>
      <c r="C43" s="188" t="s">
        <v>455</v>
      </c>
      <c r="D43" s="191">
        <v>2655</v>
      </c>
      <c r="E43" s="187">
        <v>5.3428000000000004</v>
      </c>
      <c r="F43" s="187" t="s">
        <v>810</v>
      </c>
      <c r="G43" s="187" t="s">
        <v>811</v>
      </c>
      <c r="H43" s="187" t="s">
        <v>812</v>
      </c>
      <c r="I43" s="190">
        <v>14185.13</v>
      </c>
      <c r="J43" s="187" t="s">
        <v>717</v>
      </c>
      <c r="K43" s="187" t="s">
        <v>3</v>
      </c>
    </row>
    <row r="44" spans="1:11" ht="60" x14ac:dyDescent="0.25">
      <c r="A44" s="187" t="s">
        <v>462</v>
      </c>
      <c r="B44" s="187" t="s">
        <v>709</v>
      </c>
      <c r="C44" s="188" t="s">
        <v>463</v>
      </c>
      <c r="D44" s="191">
        <v>1595</v>
      </c>
      <c r="E44" s="187">
        <v>5.3150000000000004</v>
      </c>
      <c r="F44" s="187" t="s">
        <v>813</v>
      </c>
      <c r="G44" s="187" t="s">
        <v>814</v>
      </c>
      <c r="H44" s="187" t="s">
        <v>714</v>
      </c>
      <c r="I44" s="190">
        <v>8477.42</v>
      </c>
      <c r="J44" s="187" t="s">
        <v>717</v>
      </c>
      <c r="K44" s="187" t="s">
        <v>0</v>
      </c>
    </row>
    <row r="45" spans="1:11" ht="60" x14ac:dyDescent="0.25">
      <c r="A45" s="187" t="s">
        <v>576</v>
      </c>
      <c r="B45" s="187" t="s">
        <v>67</v>
      </c>
      <c r="C45" s="188" t="s">
        <v>463</v>
      </c>
      <c r="D45" s="191">
        <v>1595</v>
      </c>
      <c r="E45" s="187">
        <v>5.1790000000000003</v>
      </c>
      <c r="F45" s="187" t="s">
        <v>815</v>
      </c>
      <c r="G45" s="187" t="s">
        <v>816</v>
      </c>
      <c r="H45" s="187" t="s">
        <v>817</v>
      </c>
      <c r="I45" s="190">
        <v>8260.5</v>
      </c>
      <c r="J45" s="187" t="s">
        <v>717</v>
      </c>
      <c r="K45" s="187" t="s">
        <v>0</v>
      </c>
    </row>
    <row r="46" spans="1:11" ht="60" x14ac:dyDescent="0.25">
      <c r="A46" s="187" t="s">
        <v>561</v>
      </c>
      <c r="B46" s="187" t="s">
        <v>67</v>
      </c>
      <c r="C46" s="188" t="s">
        <v>463</v>
      </c>
      <c r="D46" s="191">
        <v>1695</v>
      </c>
      <c r="E46" s="187">
        <v>5.4420000000000002</v>
      </c>
      <c r="F46" s="187" t="s">
        <v>818</v>
      </c>
      <c r="G46" s="187" t="s">
        <v>819</v>
      </c>
      <c r="H46" s="187" t="s">
        <v>820</v>
      </c>
      <c r="I46" s="190">
        <v>9224.19</v>
      </c>
      <c r="J46" s="187" t="s">
        <v>717</v>
      </c>
      <c r="K46" s="187" t="s">
        <v>0</v>
      </c>
    </row>
    <row r="47" spans="1:11" ht="36" x14ac:dyDescent="0.25">
      <c r="A47" s="187" t="s">
        <v>568</v>
      </c>
      <c r="B47" s="187" t="s">
        <v>67</v>
      </c>
      <c r="C47" s="188" t="s">
        <v>455</v>
      </c>
      <c r="D47" s="191">
        <v>2950</v>
      </c>
      <c r="E47" s="187">
        <v>5.2969999999999997</v>
      </c>
      <c r="F47" s="187" t="s">
        <v>821</v>
      </c>
      <c r="G47" s="187" t="s">
        <v>822</v>
      </c>
      <c r="H47" s="187" t="s">
        <v>823</v>
      </c>
      <c r="I47" s="190">
        <v>15626.15</v>
      </c>
      <c r="J47" s="187" t="s">
        <v>717</v>
      </c>
      <c r="K47" s="187" t="s">
        <v>0</v>
      </c>
    </row>
    <row r="48" spans="1:11" ht="48" x14ac:dyDescent="0.25">
      <c r="A48" s="187" t="s">
        <v>505</v>
      </c>
      <c r="B48" s="187" t="s">
        <v>4</v>
      </c>
      <c r="C48" s="188" t="s">
        <v>469</v>
      </c>
      <c r="D48" s="191">
        <v>1870</v>
      </c>
      <c r="E48" s="187">
        <v>5.6050000000000004</v>
      </c>
      <c r="F48" s="187" t="s">
        <v>824</v>
      </c>
      <c r="G48" s="187" t="s">
        <v>825</v>
      </c>
      <c r="H48" s="187" t="s">
        <v>826</v>
      </c>
      <c r="I48" s="190">
        <v>10481.35</v>
      </c>
      <c r="J48" s="187" t="s">
        <v>717</v>
      </c>
      <c r="K48" s="187" t="s">
        <v>0</v>
      </c>
    </row>
    <row r="49" spans="1:11" ht="36" x14ac:dyDescent="0.25">
      <c r="A49" s="187" t="s">
        <v>682</v>
      </c>
      <c r="B49" s="187" t="s">
        <v>2</v>
      </c>
      <c r="C49" s="188" t="s">
        <v>590</v>
      </c>
      <c r="D49" s="191">
        <v>4535</v>
      </c>
      <c r="E49" s="187">
        <v>5.7895000000000003</v>
      </c>
      <c r="F49" s="187" t="s">
        <v>749</v>
      </c>
      <c r="G49" s="187" t="s">
        <v>827</v>
      </c>
      <c r="H49" s="187" t="s">
        <v>751</v>
      </c>
      <c r="I49" s="190">
        <v>26255.38</v>
      </c>
      <c r="J49" s="187" t="s">
        <v>717</v>
      </c>
      <c r="K49" s="187" t="s">
        <v>0</v>
      </c>
    </row>
    <row r="50" spans="1:11" ht="60" x14ac:dyDescent="0.25">
      <c r="A50" s="187" t="s">
        <v>670</v>
      </c>
      <c r="B50" s="187" t="s">
        <v>2</v>
      </c>
      <c r="C50" s="188" t="s">
        <v>463</v>
      </c>
      <c r="D50" s="191">
        <v>4785</v>
      </c>
      <c r="E50" s="187">
        <v>5.5190000000000001</v>
      </c>
      <c r="F50" s="187" t="s">
        <v>828</v>
      </c>
      <c r="G50" s="187" t="s">
        <v>829</v>
      </c>
      <c r="H50" s="187" t="s">
        <v>830</v>
      </c>
      <c r="I50" s="190">
        <v>26408.41</v>
      </c>
      <c r="J50" s="187" t="s">
        <v>717</v>
      </c>
      <c r="K50" s="187" t="s">
        <v>0</v>
      </c>
    </row>
    <row r="51" spans="1:11" ht="48" x14ac:dyDescent="0.25">
      <c r="A51" s="187" t="s">
        <v>677</v>
      </c>
      <c r="B51" s="187" t="s">
        <v>2</v>
      </c>
      <c r="C51" s="188" t="s">
        <v>1201</v>
      </c>
      <c r="D51" s="191">
        <v>731.5</v>
      </c>
      <c r="E51" s="187">
        <v>5.7984</v>
      </c>
      <c r="F51" s="187" t="s">
        <v>831</v>
      </c>
      <c r="G51" s="187" t="s">
        <v>832</v>
      </c>
      <c r="H51" s="187" t="s">
        <v>833</v>
      </c>
      <c r="I51" s="190">
        <v>4241.5200000000004</v>
      </c>
      <c r="J51" s="187" t="s">
        <v>717</v>
      </c>
      <c r="K51" s="187" t="s">
        <v>0</v>
      </c>
    </row>
    <row r="52" spans="1:11" ht="48" x14ac:dyDescent="0.25">
      <c r="A52" s="187" t="s">
        <v>678</v>
      </c>
      <c r="B52" s="187" t="s">
        <v>2</v>
      </c>
      <c r="C52" s="188" t="s">
        <v>469</v>
      </c>
      <c r="D52" s="191">
        <v>1870</v>
      </c>
      <c r="E52" s="187">
        <v>5.5190000000000001</v>
      </c>
      <c r="F52" s="187" t="s">
        <v>828</v>
      </c>
      <c r="G52" s="187" t="s">
        <v>834</v>
      </c>
      <c r="H52" s="187" t="s">
        <v>830</v>
      </c>
      <c r="I52" s="190">
        <v>10320.530000000001</v>
      </c>
      <c r="J52" s="187" t="s">
        <v>717</v>
      </c>
      <c r="K52" s="187" t="s">
        <v>0</v>
      </c>
    </row>
    <row r="53" spans="1:11" ht="60" x14ac:dyDescent="0.25">
      <c r="A53" s="187" t="s">
        <v>679</v>
      </c>
      <c r="B53" s="187" t="s">
        <v>2</v>
      </c>
      <c r="C53" s="188" t="s">
        <v>463</v>
      </c>
      <c r="D53" s="191">
        <v>1595</v>
      </c>
      <c r="E53" s="187">
        <v>5.5190000000000001</v>
      </c>
      <c r="F53" s="187" t="s">
        <v>828</v>
      </c>
      <c r="G53" s="187" t="s">
        <v>835</v>
      </c>
      <c r="H53" s="187" t="s">
        <v>830</v>
      </c>
      <c r="I53" s="190">
        <v>8802.7999999999993</v>
      </c>
      <c r="J53" s="187" t="s">
        <v>717</v>
      </c>
      <c r="K53" s="187" t="s">
        <v>0</v>
      </c>
    </row>
    <row r="54" spans="1:11" x14ac:dyDescent="0.25">
      <c r="A54" s="187" t="s">
        <v>672</v>
      </c>
      <c r="B54" s="187" t="s">
        <v>2</v>
      </c>
      <c r="C54" s="188" t="s">
        <v>457</v>
      </c>
      <c r="D54" s="195">
        <v>4300</v>
      </c>
      <c r="E54" s="187">
        <v>5.9705000000000004</v>
      </c>
      <c r="F54" s="187" t="s">
        <v>831</v>
      </c>
      <c r="G54" s="187" t="s">
        <v>836</v>
      </c>
      <c r="H54" s="187" t="s">
        <v>833</v>
      </c>
      <c r="I54" s="190">
        <v>25673.15</v>
      </c>
      <c r="J54" s="187" t="s">
        <v>717</v>
      </c>
      <c r="K54" s="187" t="s">
        <v>0</v>
      </c>
    </row>
    <row r="55" spans="1:11" ht="36" x14ac:dyDescent="0.25">
      <c r="A55" s="187" t="s">
        <v>649</v>
      </c>
      <c r="B55" s="187" t="s">
        <v>2</v>
      </c>
      <c r="C55" s="188" t="s">
        <v>535</v>
      </c>
      <c r="D55" s="191">
        <v>2500</v>
      </c>
      <c r="E55" s="187">
        <v>5.173</v>
      </c>
      <c r="F55" s="187" t="s">
        <v>720</v>
      </c>
      <c r="G55" s="187" t="s">
        <v>837</v>
      </c>
      <c r="H55" s="187" t="s">
        <v>838</v>
      </c>
      <c r="I55" s="190">
        <v>12932.5</v>
      </c>
      <c r="J55" s="187" t="s">
        <v>717</v>
      </c>
      <c r="K55" s="187" t="s">
        <v>0</v>
      </c>
    </row>
    <row r="56" spans="1:11" ht="48" x14ac:dyDescent="0.25">
      <c r="A56" s="187" t="s">
        <v>650</v>
      </c>
      <c r="B56" s="187" t="s">
        <v>2</v>
      </c>
      <c r="C56" s="188" t="s">
        <v>469</v>
      </c>
      <c r="D56" s="191">
        <v>3740</v>
      </c>
      <c r="E56" s="187">
        <v>5.173</v>
      </c>
      <c r="F56" s="187" t="s">
        <v>720</v>
      </c>
      <c r="G56" s="187" t="s">
        <v>839</v>
      </c>
      <c r="H56" s="187" t="s">
        <v>838</v>
      </c>
      <c r="I56" s="190">
        <v>19347.02</v>
      </c>
      <c r="J56" s="187" t="s">
        <v>717</v>
      </c>
      <c r="K56" s="187" t="s">
        <v>0</v>
      </c>
    </row>
    <row r="57" spans="1:11" x14ac:dyDescent="0.25">
      <c r="A57" s="187" t="s">
        <v>651</v>
      </c>
      <c r="B57" s="187" t="s">
        <v>2</v>
      </c>
      <c r="C57" s="188" t="s">
        <v>457</v>
      </c>
      <c r="D57" s="195">
        <v>7200</v>
      </c>
      <c r="E57" s="187">
        <v>5.8129999999999997</v>
      </c>
      <c r="F57" s="187" t="s">
        <v>720</v>
      </c>
      <c r="G57" s="187" t="s">
        <v>840</v>
      </c>
      <c r="H57" s="187" t="s">
        <v>838</v>
      </c>
      <c r="I57" s="190">
        <v>41853.599999999999</v>
      </c>
      <c r="J57" s="187" t="s">
        <v>717</v>
      </c>
      <c r="K57" s="187" t="s">
        <v>0</v>
      </c>
    </row>
    <row r="58" spans="1:11" ht="36" x14ac:dyDescent="0.25">
      <c r="A58" s="187" t="s">
        <v>652</v>
      </c>
      <c r="B58" s="187" t="s">
        <v>2</v>
      </c>
      <c r="C58" s="188" t="s">
        <v>653</v>
      </c>
      <c r="D58" s="193">
        <v>395</v>
      </c>
      <c r="E58" s="187">
        <v>6.4180000000000001</v>
      </c>
      <c r="F58" s="187" t="s">
        <v>841</v>
      </c>
      <c r="G58" s="187" t="s">
        <v>842</v>
      </c>
      <c r="H58" s="187" t="s">
        <v>821</v>
      </c>
      <c r="I58" s="190">
        <v>2535.11</v>
      </c>
      <c r="J58" s="187" t="s">
        <v>717</v>
      </c>
      <c r="K58" s="187" t="s">
        <v>0</v>
      </c>
    </row>
    <row r="59" spans="1:11" ht="36" x14ac:dyDescent="0.25">
      <c r="A59" s="187" t="s">
        <v>654</v>
      </c>
      <c r="B59" s="187" t="s">
        <v>2</v>
      </c>
      <c r="C59" s="188" t="s">
        <v>455</v>
      </c>
      <c r="D59" s="191">
        <v>8260</v>
      </c>
      <c r="E59" s="187">
        <v>5.1760000000000002</v>
      </c>
      <c r="F59" s="187" t="s">
        <v>720</v>
      </c>
      <c r="G59" s="187" t="s">
        <v>843</v>
      </c>
      <c r="H59" s="187" t="s">
        <v>838</v>
      </c>
      <c r="I59" s="190">
        <v>42753.760000000002</v>
      </c>
      <c r="J59" s="187" t="s">
        <v>717</v>
      </c>
      <c r="K59" s="187" t="s">
        <v>0</v>
      </c>
    </row>
    <row r="60" spans="1:11" ht="60" x14ac:dyDescent="0.25">
      <c r="A60" s="187" t="s">
        <v>625</v>
      </c>
      <c r="B60" s="187" t="s">
        <v>2</v>
      </c>
      <c r="C60" s="188" t="s">
        <v>463</v>
      </c>
      <c r="D60" s="191">
        <v>4045</v>
      </c>
      <c r="E60" s="187">
        <v>5.6405000000000003</v>
      </c>
      <c r="F60" s="187" t="s">
        <v>844</v>
      </c>
      <c r="G60" s="187" t="s">
        <v>845</v>
      </c>
      <c r="H60" s="187" t="s">
        <v>846</v>
      </c>
      <c r="I60" s="190">
        <v>22815.82</v>
      </c>
      <c r="J60" s="187" t="s">
        <v>717</v>
      </c>
      <c r="K60" s="187" t="s">
        <v>0</v>
      </c>
    </row>
    <row r="61" spans="1:11" ht="36" x14ac:dyDescent="0.25">
      <c r="A61" s="187" t="s">
        <v>626</v>
      </c>
      <c r="B61" s="187" t="s">
        <v>2</v>
      </c>
      <c r="C61" s="188" t="s">
        <v>590</v>
      </c>
      <c r="D61" s="191">
        <v>2455</v>
      </c>
      <c r="E61" s="187">
        <v>5.6405000000000003</v>
      </c>
      <c r="F61" s="187" t="s">
        <v>844</v>
      </c>
      <c r="G61" s="187" t="s">
        <v>847</v>
      </c>
      <c r="H61" s="187" t="s">
        <v>846</v>
      </c>
      <c r="I61" s="190">
        <v>13847.42</v>
      </c>
      <c r="J61" s="187" t="s">
        <v>717</v>
      </c>
      <c r="K61" s="187" t="s">
        <v>0</v>
      </c>
    </row>
    <row r="62" spans="1:11" ht="36" x14ac:dyDescent="0.25">
      <c r="A62" s="187" t="s">
        <v>630</v>
      </c>
      <c r="B62" s="187" t="s">
        <v>2</v>
      </c>
      <c r="C62" s="188" t="s">
        <v>482</v>
      </c>
      <c r="D62" s="191">
        <v>375</v>
      </c>
      <c r="E62" s="187">
        <v>5.7060000000000004</v>
      </c>
      <c r="F62" s="187" t="s">
        <v>741</v>
      </c>
      <c r="G62" s="187" t="s">
        <v>848</v>
      </c>
      <c r="H62" s="187" t="s">
        <v>743</v>
      </c>
      <c r="I62" s="190">
        <v>2139.75</v>
      </c>
      <c r="J62" s="187" t="s">
        <v>717</v>
      </c>
      <c r="K62" s="187" t="s">
        <v>0</v>
      </c>
    </row>
    <row r="63" spans="1:11" ht="24" x14ac:dyDescent="0.25">
      <c r="A63" s="187" t="s">
        <v>637</v>
      </c>
      <c r="B63" s="187" t="s">
        <v>2</v>
      </c>
      <c r="C63" s="188" t="s">
        <v>485</v>
      </c>
      <c r="D63" s="191">
        <v>1025</v>
      </c>
      <c r="E63" s="187">
        <v>5.4074999999999998</v>
      </c>
      <c r="F63" s="187" t="s">
        <v>849</v>
      </c>
      <c r="G63" s="187" t="s">
        <v>850</v>
      </c>
      <c r="H63" s="187" t="s">
        <v>841</v>
      </c>
      <c r="I63" s="190">
        <v>5542.68</v>
      </c>
      <c r="J63" s="187" t="s">
        <v>717</v>
      </c>
      <c r="K63" s="187" t="s">
        <v>0</v>
      </c>
    </row>
    <row r="64" spans="1:11" ht="48" x14ac:dyDescent="0.25">
      <c r="A64" s="187" t="s">
        <v>638</v>
      </c>
      <c r="B64" s="187" t="s">
        <v>2</v>
      </c>
      <c r="C64" s="188" t="s">
        <v>469</v>
      </c>
      <c r="D64" s="191">
        <v>1870</v>
      </c>
      <c r="E64" s="187">
        <v>5.3768000000000002</v>
      </c>
      <c r="F64" s="187" t="s">
        <v>851</v>
      </c>
      <c r="G64" s="187" t="s">
        <v>852</v>
      </c>
      <c r="H64" s="187" t="s">
        <v>853</v>
      </c>
      <c r="I64" s="190">
        <v>10054.61</v>
      </c>
      <c r="J64" s="187" t="s">
        <v>717</v>
      </c>
      <c r="K64" s="187" t="s">
        <v>0</v>
      </c>
    </row>
    <row r="65" spans="1:11" ht="36" x14ac:dyDescent="0.25">
      <c r="A65" s="187" t="s">
        <v>597</v>
      </c>
      <c r="B65" s="187" t="s">
        <v>2</v>
      </c>
      <c r="C65" s="188" t="s">
        <v>535</v>
      </c>
      <c r="D65" s="191">
        <v>2500</v>
      </c>
      <c r="E65" s="187">
        <v>5.2895000000000003</v>
      </c>
      <c r="F65" s="187" t="s">
        <v>771</v>
      </c>
      <c r="G65" s="187" t="s">
        <v>854</v>
      </c>
      <c r="H65" s="187" t="s">
        <v>855</v>
      </c>
      <c r="I65" s="190">
        <v>13223.75</v>
      </c>
      <c r="J65" s="187" t="s">
        <v>717</v>
      </c>
      <c r="K65" s="187" t="s">
        <v>0</v>
      </c>
    </row>
    <row r="66" spans="1:11" ht="36" x14ac:dyDescent="0.25">
      <c r="A66" s="187" t="s">
        <v>598</v>
      </c>
      <c r="B66" s="187" t="s">
        <v>2</v>
      </c>
      <c r="C66" s="188" t="s">
        <v>524</v>
      </c>
      <c r="D66" s="191">
        <v>2107</v>
      </c>
      <c r="E66" s="187">
        <v>5.2895000000000003</v>
      </c>
      <c r="F66" s="187" t="s">
        <v>771</v>
      </c>
      <c r="G66" s="187" t="s">
        <v>856</v>
      </c>
      <c r="H66" s="187" t="s">
        <v>855</v>
      </c>
      <c r="I66" s="190">
        <v>11144.97</v>
      </c>
      <c r="J66" s="187" t="s">
        <v>717</v>
      </c>
      <c r="K66" s="187" t="s">
        <v>0</v>
      </c>
    </row>
    <row r="67" spans="1:11" x14ac:dyDescent="0.25">
      <c r="A67" s="187" t="s">
        <v>599</v>
      </c>
      <c r="B67" s="187" t="s">
        <v>2</v>
      </c>
      <c r="C67" s="188" t="s">
        <v>457</v>
      </c>
      <c r="D67" s="195">
        <v>5400</v>
      </c>
      <c r="E67" s="187">
        <v>5.6189999999999998</v>
      </c>
      <c r="F67" s="187" t="s">
        <v>771</v>
      </c>
      <c r="G67" s="187" t="s">
        <v>857</v>
      </c>
      <c r="H67" s="187" t="s">
        <v>855</v>
      </c>
      <c r="I67" s="190">
        <v>30342.6</v>
      </c>
      <c r="J67" s="187" t="s">
        <v>717</v>
      </c>
      <c r="K67" s="187" t="s">
        <v>0</v>
      </c>
    </row>
    <row r="68" spans="1:11" ht="48" x14ac:dyDescent="0.25">
      <c r="A68" s="187" t="s">
        <v>614</v>
      </c>
      <c r="B68" s="187" t="s">
        <v>2</v>
      </c>
      <c r="C68" s="188" t="s">
        <v>476</v>
      </c>
      <c r="D68" s="191">
        <v>599</v>
      </c>
      <c r="E68" s="187">
        <v>5.2824999999999998</v>
      </c>
      <c r="F68" s="187" t="s">
        <v>714</v>
      </c>
      <c r="G68" s="187" t="s">
        <v>858</v>
      </c>
      <c r="H68" s="187" t="s">
        <v>716</v>
      </c>
      <c r="I68" s="190">
        <v>3164.21</v>
      </c>
      <c r="J68" s="187" t="s">
        <v>717</v>
      </c>
      <c r="K68" s="187" t="s">
        <v>0</v>
      </c>
    </row>
    <row r="69" spans="1:11" x14ac:dyDescent="0.25">
      <c r="A69" s="187" t="s">
        <v>615</v>
      </c>
      <c r="B69" s="187" t="s">
        <v>2</v>
      </c>
      <c r="C69" s="188" t="s">
        <v>457</v>
      </c>
      <c r="D69" s="195">
        <v>825.15</v>
      </c>
      <c r="E69" s="187">
        <v>5.2824999999999998</v>
      </c>
      <c r="F69" s="187" t="s">
        <v>714</v>
      </c>
      <c r="G69" s="187" t="s">
        <v>859</v>
      </c>
      <c r="H69" s="187" t="s">
        <v>714</v>
      </c>
      <c r="I69" s="190">
        <v>4358.8500000000004</v>
      </c>
      <c r="J69" s="187" t="s">
        <v>717</v>
      </c>
      <c r="K69" s="187" t="s">
        <v>0</v>
      </c>
    </row>
    <row r="70" spans="1:11" x14ac:dyDescent="0.25">
      <c r="A70" s="187" t="s">
        <v>615</v>
      </c>
      <c r="B70" s="187" t="s">
        <v>2</v>
      </c>
      <c r="C70" s="188" t="s">
        <v>457</v>
      </c>
      <c r="D70" s="195">
        <v>6000</v>
      </c>
      <c r="E70" s="187">
        <v>5.8209999999999997</v>
      </c>
      <c r="F70" s="187" t="s">
        <v>714</v>
      </c>
      <c r="G70" s="187" t="s">
        <v>860</v>
      </c>
      <c r="H70" s="187" t="s">
        <v>716</v>
      </c>
      <c r="I70" s="190">
        <v>34926</v>
      </c>
      <c r="J70" s="187" t="s">
        <v>717</v>
      </c>
      <c r="K70" s="187" t="s">
        <v>0</v>
      </c>
    </row>
    <row r="71" spans="1:11" ht="36" x14ac:dyDescent="0.25">
      <c r="A71" s="187" t="s">
        <v>617</v>
      </c>
      <c r="B71" s="187" t="s">
        <v>2</v>
      </c>
      <c r="C71" s="188" t="s">
        <v>455</v>
      </c>
      <c r="D71" s="191">
        <v>5900</v>
      </c>
      <c r="E71" s="187">
        <v>5.2824999999999998</v>
      </c>
      <c r="F71" s="187" t="s">
        <v>714</v>
      </c>
      <c r="G71" s="187" t="s">
        <v>861</v>
      </c>
      <c r="H71" s="187" t="s">
        <v>716</v>
      </c>
      <c r="I71" s="190">
        <v>31166.75</v>
      </c>
      <c r="J71" s="187" t="s">
        <v>717</v>
      </c>
      <c r="K71" s="187" t="s">
        <v>0</v>
      </c>
    </row>
    <row r="72" spans="1:11" ht="36" x14ac:dyDescent="0.25">
      <c r="A72" s="187" t="s">
        <v>583</v>
      </c>
      <c r="B72" s="187" t="s">
        <v>2</v>
      </c>
      <c r="C72" s="188" t="s">
        <v>584</v>
      </c>
      <c r="D72" s="193">
        <v>140</v>
      </c>
      <c r="E72" s="187">
        <v>5.8920000000000003</v>
      </c>
      <c r="F72" s="187" t="s">
        <v>862</v>
      </c>
      <c r="G72" s="187" t="s">
        <v>863</v>
      </c>
      <c r="H72" s="187" t="s">
        <v>864</v>
      </c>
      <c r="I72" s="187">
        <v>824.88</v>
      </c>
      <c r="J72" s="187" t="s">
        <v>717</v>
      </c>
      <c r="K72" s="187" t="s">
        <v>0</v>
      </c>
    </row>
    <row r="73" spans="1:11" x14ac:dyDescent="0.25">
      <c r="A73" s="187" t="s">
        <v>585</v>
      </c>
      <c r="B73" s="187" t="s">
        <v>2</v>
      </c>
      <c r="C73" s="188" t="s">
        <v>457</v>
      </c>
      <c r="D73" s="195">
        <v>1550</v>
      </c>
      <c r="E73" s="187">
        <v>5.5353199999999996</v>
      </c>
      <c r="F73" s="187" t="s">
        <v>862</v>
      </c>
      <c r="G73" s="187" t="s">
        <v>865</v>
      </c>
      <c r="H73" s="187" t="s">
        <v>864</v>
      </c>
      <c r="I73" s="190">
        <v>8579.74</v>
      </c>
      <c r="J73" s="187" t="s">
        <v>717</v>
      </c>
      <c r="K73" s="187" t="s">
        <v>0</v>
      </c>
    </row>
    <row r="74" spans="1:11" ht="36" x14ac:dyDescent="0.25">
      <c r="A74" s="187" t="s">
        <v>586</v>
      </c>
      <c r="B74" s="187" t="s">
        <v>2</v>
      </c>
      <c r="C74" s="188" t="s">
        <v>455</v>
      </c>
      <c r="D74" s="191">
        <v>2950</v>
      </c>
      <c r="E74" s="187">
        <v>5.2469999999999999</v>
      </c>
      <c r="F74" s="187" t="s">
        <v>862</v>
      </c>
      <c r="G74" s="187" t="s">
        <v>866</v>
      </c>
      <c r="H74" s="187" t="s">
        <v>864</v>
      </c>
      <c r="I74" s="190">
        <v>15478.65</v>
      </c>
      <c r="J74" s="187" t="s">
        <v>717</v>
      </c>
      <c r="K74" s="187" t="s">
        <v>0</v>
      </c>
    </row>
    <row r="75" spans="1:11" ht="60" x14ac:dyDescent="0.25">
      <c r="A75" s="187" t="s">
        <v>587</v>
      </c>
      <c r="B75" s="187" t="s">
        <v>2</v>
      </c>
      <c r="C75" s="188" t="s">
        <v>463</v>
      </c>
      <c r="D75" s="191">
        <v>6295</v>
      </c>
      <c r="E75" s="187">
        <v>5.2469999999999999</v>
      </c>
      <c r="F75" s="187" t="s">
        <v>862</v>
      </c>
      <c r="G75" s="187" t="s">
        <v>867</v>
      </c>
      <c r="H75" s="187" t="s">
        <v>864</v>
      </c>
      <c r="I75" s="190">
        <v>33029.86</v>
      </c>
      <c r="J75" s="187" t="s">
        <v>717</v>
      </c>
      <c r="K75" s="187" t="s">
        <v>0</v>
      </c>
    </row>
    <row r="76" spans="1:11" ht="48" x14ac:dyDescent="0.25">
      <c r="A76" s="187" t="s">
        <v>588</v>
      </c>
      <c r="B76" s="187" t="s">
        <v>2</v>
      </c>
      <c r="C76" s="188" t="s">
        <v>469</v>
      </c>
      <c r="D76" s="191">
        <v>3660</v>
      </c>
      <c r="E76" s="187">
        <v>5.2469999999999999</v>
      </c>
      <c r="F76" s="187" t="s">
        <v>862</v>
      </c>
      <c r="G76" s="187" t="s">
        <v>868</v>
      </c>
      <c r="H76" s="187" t="s">
        <v>864</v>
      </c>
      <c r="I76" s="190">
        <v>19204.02</v>
      </c>
      <c r="J76" s="187" t="s">
        <v>717</v>
      </c>
      <c r="K76" s="187" t="s">
        <v>0</v>
      </c>
    </row>
    <row r="77" spans="1:11" ht="36" x14ac:dyDescent="0.25">
      <c r="A77" s="187" t="s">
        <v>589</v>
      </c>
      <c r="B77" s="187" t="s">
        <v>2</v>
      </c>
      <c r="C77" s="188" t="s">
        <v>590</v>
      </c>
      <c r="D77" s="191">
        <v>7195</v>
      </c>
      <c r="E77" s="187">
        <v>5.2469999999999999</v>
      </c>
      <c r="F77" s="187" t="s">
        <v>862</v>
      </c>
      <c r="G77" s="187" t="s">
        <v>869</v>
      </c>
      <c r="H77" s="187" t="s">
        <v>864</v>
      </c>
      <c r="I77" s="190">
        <v>37752.160000000003</v>
      </c>
      <c r="J77" s="187" t="s">
        <v>717</v>
      </c>
      <c r="K77" s="187" t="s">
        <v>0</v>
      </c>
    </row>
    <row r="78" spans="1:11" x14ac:dyDescent="0.25">
      <c r="A78" s="187" t="s">
        <v>591</v>
      </c>
      <c r="B78" s="187" t="s">
        <v>2</v>
      </c>
      <c r="C78" s="188" t="s">
        <v>465</v>
      </c>
      <c r="D78" s="191">
        <v>1500</v>
      </c>
      <c r="E78" s="187">
        <v>5.2469999999999999</v>
      </c>
      <c r="F78" s="187" t="s">
        <v>862</v>
      </c>
      <c r="G78" s="187" t="s">
        <v>870</v>
      </c>
      <c r="H78" s="187" t="s">
        <v>864</v>
      </c>
      <c r="I78" s="190">
        <v>7870.5</v>
      </c>
      <c r="J78" s="187" t="s">
        <v>717</v>
      </c>
      <c r="K78" s="187" t="s">
        <v>0</v>
      </c>
    </row>
    <row r="79" spans="1:11" ht="36" x14ac:dyDescent="0.25">
      <c r="A79" s="187" t="s">
        <v>592</v>
      </c>
      <c r="B79" s="187" t="s">
        <v>2</v>
      </c>
      <c r="C79" s="188" t="s">
        <v>593</v>
      </c>
      <c r="D79" s="191">
        <v>3200</v>
      </c>
      <c r="E79" s="187">
        <v>5.2895000000000003</v>
      </c>
      <c r="F79" s="187" t="s">
        <v>771</v>
      </c>
      <c r="G79" s="187" t="s">
        <v>871</v>
      </c>
      <c r="H79" s="187" t="s">
        <v>855</v>
      </c>
      <c r="I79" s="190">
        <v>16926.400000000001</v>
      </c>
      <c r="J79" s="187" t="s">
        <v>717</v>
      </c>
      <c r="K79" s="187" t="s">
        <v>0</v>
      </c>
    </row>
    <row r="80" spans="1:11" ht="36" x14ac:dyDescent="0.25">
      <c r="A80" s="187" t="s">
        <v>594</v>
      </c>
      <c r="B80" s="187" t="s">
        <v>2</v>
      </c>
      <c r="C80" s="188" t="s">
        <v>590</v>
      </c>
      <c r="D80" s="191">
        <v>2365</v>
      </c>
      <c r="E80" s="187">
        <v>5.2895000000000003</v>
      </c>
      <c r="F80" s="187" t="s">
        <v>771</v>
      </c>
      <c r="G80" s="187" t="s">
        <v>872</v>
      </c>
      <c r="H80" s="187" t="s">
        <v>855</v>
      </c>
      <c r="I80" s="190">
        <v>12509.66</v>
      </c>
      <c r="J80" s="187" t="s">
        <v>717</v>
      </c>
      <c r="K80" s="187" t="s">
        <v>0</v>
      </c>
    </row>
    <row r="81" spans="1:11" ht="36" x14ac:dyDescent="0.25">
      <c r="A81" s="187" t="s">
        <v>595</v>
      </c>
      <c r="B81" s="187" t="s">
        <v>2</v>
      </c>
      <c r="C81" s="188" t="s">
        <v>455</v>
      </c>
      <c r="D81" s="191">
        <v>2950</v>
      </c>
      <c r="E81" s="187">
        <v>5.2895000000000003</v>
      </c>
      <c r="F81" s="187" t="s">
        <v>771</v>
      </c>
      <c r="G81" s="187" t="s">
        <v>873</v>
      </c>
      <c r="H81" s="187" t="s">
        <v>855</v>
      </c>
      <c r="I81" s="190">
        <v>15604.02</v>
      </c>
      <c r="J81" s="187" t="s">
        <v>717</v>
      </c>
      <c r="K81" s="187" t="s">
        <v>0</v>
      </c>
    </row>
    <row r="82" spans="1:11" x14ac:dyDescent="0.25">
      <c r="A82" s="187" t="s">
        <v>602</v>
      </c>
      <c r="B82" s="187" t="s">
        <v>2</v>
      </c>
      <c r="C82" s="188" t="s">
        <v>465</v>
      </c>
      <c r="D82" s="191">
        <v>5750</v>
      </c>
      <c r="E82" s="187">
        <v>5.2770000000000001</v>
      </c>
      <c r="F82" s="187" t="s">
        <v>874</v>
      </c>
      <c r="G82" s="187" t="s">
        <v>875</v>
      </c>
      <c r="H82" s="187" t="s">
        <v>876</v>
      </c>
      <c r="I82" s="190">
        <v>30342.75</v>
      </c>
      <c r="J82" s="187" t="s">
        <v>717</v>
      </c>
      <c r="K82" s="187" t="s">
        <v>0</v>
      </c>
    </row>
    <row r="83" spans="1:11" ht="36" x14ac:dyDescent="0.25">
      <c r="A83" s="187" t="s">
        <v>603</v>
      </c>
      <c r="B83" s="187" t="s">
        <v>2</v>
      </c>
      <c r="C83" s="188" t="s">
        <v>482</v>
      </c>
      <c r="D83" s="196">
        <v>1465</v>
      </c>
      <c r="E83" s="187">
        <v>6.9720000000000004</v>
      </c>
      <c r="F83" s="187" t="s">
        <v>877</v>
      </c>
      <c r="G83" s="187" t="s">
        <v>878</v>
      </c>
      <c r="H83" s="187" t="s">
        <v>874</v>
      </c>
      <c r="I83" s="190">
        <v>10213.98</v>
      </c>
      <c r="J83" s="187" t="s">
        <v>717</v>
      </c>
      <c r="K83" s="187" t="s">
        <v>0</v>
      </c>
    </row>
    <row r="84" spans="1:11" ht="48" x14ac:dyDescent="0.25">
      <c r="A84" s="187" t="s">
        <v>697</v>
      </c>
      <c r="B84" s="187" t="s">
        <v>1535</v>
      </c>
      <c r="C84" s="188" t="s">
        <v>688</v>
      </c>
      <c r="D84" s="191">
        <v>750</v>
      </c>
      <c r="E84" s="187">
        <v>5.1749999999999998</v>
      </c>
      <c r="F84" s="187" t="s">
        <v>879</v>
      </c>
      <c r="G84" s="187" t="s">
        <v>880</v>
      </c>
      <c r="H84" s="187" t="s">
        <v>881</v>
      </c>
      <c r="I84" s="190">
        <v>3881.25</v>
      </c>
      <c r="J84" s="187" t="s">
        <v>717</v>
      </c>
      <c r="K84" s="187" t="s">
        <v>0</v>
      </c>
    </row>
    <row r="85" spans="1:11" x14ac:dyDescent="0.25">
      <c r="A85" s="187" t="s">
        <v>629</v>
      </c>
      <c r="B85" s="187" t="s">
        <v>2</v>
      </c>
      <c r="C85" s="188" t="s">
        <v>457</v>
      </c>
      <c r="D85" s="195">
        <v>2250</v>
      </c>
      <c r="E85" s="187">
        <v>6.1078000000000001</v>
      </c>
      <c r="F85" s="187" t="s">
        <v>846</v>
      </c>
      <c r="G85" s="187" t="s">
        <v>882</v>
      </c>
      <c r="H85" s="187" t="s">
        <v>791</v>
      </c>
      <c r="I85" s="190">
        <v>13742.55</v>
      </c>
      <c r="J85" s="187" t="s">
        <v>717</v>
      </c>
      <c r="K85" s="187" t="s">
        <v>0</v>
      </c>
    </row>
    <row r="86" spans="1:11" ht="48" x14ac:dyDescent="0.25">
      <c r="A86" s="187" t="s">
        <v>529</v>
      </c>
      <c r="B86" s="187" t="s">
        <v>67</v>
      </c>
      <c r="C86" s="188" t="s">
        <v>469</v>
      </c>
      <c r="D86" s="191">
        <v>1870</v>
      </c>
      <c r="E86" s="187">
        <v>5.1704999999999997</v>
      </c>
      <c r="F86" s="187" t="s">
        <v>774</v>
      </c>
      <c r="G86" s="187" t="s">
        <v>883</v>
      </c>
      <c r="H86" s="187" t="s">
        <v>776</v>
      </c>
      <c r="I86" s="190">
        <v>9668.83</v>
      </c>
      <c r="J86" s="187" t="s">
        <v>717</v>
      </c>
      <c r="K86" s="187" t="s">
        <v>0</v>
      </c>
    </row>
    <row r="87" spans="1:11" x14ac:dyDescent="0.25">
      <c r="A87" s="187" t="s">
        <v>501</v>
      </c>
      <c r="B87" s="187" t="s">
        <v>1</v>
      </c>
      <c r="C87" s="188" t="s">
        <v>502</v>
      </c>
      <c r="D87" s="191">
        <v>26600.36</v>
      </c>
      <c r="E87" s="187">
        <v>5.1609999999999996</v>
      </c>
      <c r="F87" s="187" t="s">
        <v>884</v>
      </c>
      <c r="G87" s="187" t="s">
        <v>885</v>
      </c>
      <c r="H87" s="187" t="s">
        <v>886</v>
      </c>
      <c r="I87" s="190">
        <v>137284.45000000001</v>
      </c>
      <c r="J87" s="187" t="s">
        <v>717</v>
      </c>
      <c r="K87" s="187" t="s">
        <v>0</v>
      </c>
    </row>
    <row r="88" spans="1:11" ht="84" x14ac:dyDescent="0.25">
      <c r="A88" s="187" t="s">
        <v>459</v>
      </c>
      <c r="B88" s="187" t="s">
        <v>1225</v>
      </c>
      <c r="C88" s="188" t="s">
        <v>460</v>
      </c>
      <c r="D88" s="191">
        <v>328</v>
      </c>
      <c r="E88" s="187">
        <v>5.3715000000000002</v>
      </c>
      <c r="F88" s="187" t="s">
        <v>887</v>
      </c>
      <c r="G88" s="187" t="s">
        <v>888</v>
      </c>
      <c r="H88" s="187" t="s">
        <v>841</v>
      </c>
      <c r="I88" s="190">
        <v>1761.85</v>
      </c>
      <c r="J88" s="187" t="s">
        <v>717</v>
      </c>
      <c r="K88" s="187" t="s">
        <v>0</v>
      </c>
    </row>
    <row r="89" spans="1:11" x14ac:dyDescent="0.25">
      <c r="A89" s="187" t="s">
        <v>642</v>
      </c>
      <c r="B89" s="187" t="s">
        <v>2</v>
      </c>
      <c r="C89" s="188" t="s">
        <v>643</v>
      </c>
      <c r="D89" s="193">
        <v>1651</v>
      </c>
      <c r="E89" s="187">
        <v>6.399</v>
      </c>
      <c r="F89" s="187" t="s">
        <v>838</v>
      </c>
      <c r="G89" s="187" t="s">
        <v>889</v>
      </c>
      <c r="H89" s="187" t="s">
        <v>890</v>
      </c>
      <c r="I89" s="190">
        <v>10564.74</v>
      </c>
      <c r="J89" s="187" t="s">
        <v>717</v>
      </c>
      <c r="K89" s="187" t="s">
        <v>0</v>
      </c>
    </row>
    <row r="90" spans="1:11" ht="36" x14ac:dyDescent="0.25">
      <c r="A90" s="187" t="s">
        <v>470</v>
      </c>
      <c r="B90" s="187" t="s">
        <v>65</v>
      </c>
      <c r="C90" s="188" t="s">
        <v>471</v>
      </c>
      <c r="D90" s="191">
        <v>1050</v>
      </c>
      <c r="E90" s="187">
        <v>4.2539999999999996</v>
      </c>
      <c r="F90" s="187" t="s">
        <v>891</v>
      </c>
      <c r="G90" s="187" t="s">
        <v>892</v>
      </c>
      <c r="H90" s="187" t="s">
        <v>893</v>
      </c>
      <c r="I90" s="190">
        <v>4466.7</v>
      </c>
      <c r="J90" s="187" t="s">
        <v>717</v>
      </c>
      <c r="K90" s="187" t="s">
        <v>3</v>
      </c>
    </row>
    <row r="91" spans="1:11" ht="60" x14ac:dyDescent="0.25">
      <c r="A91" s="187" t="s">
        <v>451</v>
      </c>
      <c r="B91" s="187" t="s">
        <v>5</v>
      </c>
      <c r="C91" s="188" t="s">
        <v>1202</v>
      </c>
      <c r="D91" s="191">
        <v>300</v>
      </c>
      <c r="E91" s="187">
        <v>5.298</v>
      </c>
      <c r="F91" s="187" t="s">
        <v>881</v>
      </c>
      <c r="G91" s="187" t="s">
        <v>894</v>
      </c>
      <c r="H91" s="187" t="s">
        <v>895</v>
      </c>
      <c r="I91" s="190">
        <v>1589.4</v>
      </c>
      <c r="J91" s="187" t="s">
        <v>717</v>
      </c>
      <c r="K91" s="187" t="s">
        <v>3</v>
      </c>
    </row>
    <row r="92" spans="1:11" ht="24" x14ac:dyDescent="0.25">
      <c r="A92" s="187" t="s">
        <v>479</v>
      </c>
      <c r="B92" s="187" t="s">
        <v>65</v>
      </c>
      <c r="C92" s="188" t="s">
        <v>480</v>
      </c>
      <c r="D92" s="191">
        <v>840</v>
      </c>
      <c r="E92" s="187">
        <v>5.3170000000000002</v>
      </c>
      <c r="F92" s="187" t="s">
        <v>896</v>
      </c>
      <c r="G92" s="187" t="s">
        <v>897</v>
      </c>
      <c r="H92" s="187" t="s">
        <v>898</v>
      </c>
      <c r="I92" s="190">
        <v>4466.28</v>
      </c>
      <c r="J92" s="187" t="s">
        <v>717</v>
      </c>
      <c r="K92" s="187" t="s">
        <v>3</v>
      </c>
    </row>
    <row r="93" spans="1:11" ht="24" x14ac:dyDescent="0.25">
      <c r="A93" s="187" t="s">
        <v>698</v>
      </c>
      <c r="B93" s="187" t="s">
        <v>1535</v>
      </c>
      <c r="C93" s="188" t="s">
        <v>1203</v>
      </c>
      <c r="D93" s="193">
        <v>7500</v>
      </c>
      <c r="E93" s="187">
        <v>5.6025</v>
      </c>
      <c r="F93" s="187" t="s">
        <v>728</v>
      </c>
      <c r="G93" s="187" t="s">
        <v>899</v>
      </c>
      <c r="H93" s="187" t="s">
        <v>736</v>
      </c>
      <c r="I93" s="190">
        <v>42018.75</v>
      </c>
      <c r="J93" s="187" t="s">
        <v>717</v>
      </c>
      <c r="K93" s="187" t="s">
        <v>0</v>
      </c>
    </row>
    <row r="94" spans="1:11" x14ac:dyDescent="0.25">
      <c r="A94" s="187" t="s">
        <v>530</v>
      </c>
      <c r="B94" s="187" t="s">
        <v>67</v>
      </c>
      <c r="C94" s="188" t="s">
        <v>465</v>
      </c>
      <c r="D94" s="191">
        <v>1750</v>
      </c>
      <c r="E94" s="187">
        <v>5.2460000000000004</v>
      </c>
      <c r="F94" s="187" t="s">
        <v>900</v>
      </c>
      <c r="G94" s="187" t="s">
        <v>901</v>
      </c>
      <c r="H94" s="187" t="s">
        <v>774</v>
      </c>
      <c r="I94" s="190">
        <v>9180.5</v>
      </c>
      <c r="J94" s="187" t="s">
        <v>717</v>
      </c>
      <c r="K94" s="187" t="s">
        <v>0</v>
      </c>
    </row>
    <row r="95" spans="1:11" x14ac:dyDescent="0.25">
      <c r="A95" s="187" t="s">
        <v>531</v>
      </c>
      <c r="B95" s="187" t="s">
        <v>67</v>
      </c>
      <c r="C95" s="188" t="s">
        <v>465</v>
      </c>
      <c r="D95" s="191">
        <v>1870</v>
      </c>
      <c r="E95" s="187">
        <v>5.1704999999999997</v>
      </c>
      <c r="F95" s="187" t="s">
        <v>774</v>
      </c>
      <c r="G95" s="187" t="s">
        <v>902</v>
      </c>
      <c r="H95" s="187" t="s">
        <v>776</v>
      </c>
      <c r="I95" s="190">
        <v>9668.83</v>
      </c>
      <c r="J95" s="187" t="s">
        <v>717</v>
      </c>
      <c r="K95" s="187" t="s">
        <v>0</v>
      </c>
    </row>
    <row r="96" spans="1:11" x14ac:dyDescent="0.25">
      <c r="A96" s="187" t="s">
        <v>532</v>
      </c>
      <c r="B96" s="187" t="s">
        <v>67</v>
      </c>
      <c r="C96" s="188" t="s">
        <v>465</v>
      </c>
      <c r="D96" s="191">
        <v>1750</v>
      </c>
      <c r="E96" s="187">
        <v>5.1395</v>
      </c>
      <c r="F96" s="187" t="s">
        <v>903</v>
      </c>
      <c r="G96" s="187" t="s">
        <v>904</v>
      </c>
      <c r="H96" s="187" t="s">
        <v>905</v>
      </c>
      <c r="I96" s="190">
        <v>8994.1200000000008</v>
      </c>
      <c r="J96" s="187" t="s">
        <v>717</v>
      </c>
      <c r="K96" s="187" t="s">
        <v>0</v>
      </c>
    </row>
    <row r="97" spans="1:11" ht="36" x14ac:dyDescent="0.25">
      <c r="A97" s="187" t="s">
        <v>533</v>
      </c>
      <c r="B97" s="187" t="s">
        <v>67</v>
      </c>
      <c r="C97" s="188" t="s">
        <v>455</v>
      </c>
      <c r="D97" s="191">
        <v>2950</v>
      </c>
      <c r="E97" s="187">
        <v>5.1704999999999997</v>
      </c>
      <c r="F97" s="187" t="s">
        <v>774</v>
      </c>
      <c r="G97" s="187" t="s">
        <v>906</v>
      </c>
      <c r="H97" s="187" t="s">
        <v>776</v>
      </c>
      <c r="I97" s="190">
        <v>15252.97</v>
      </c>
      <c r="J97" s="187" t="s">
        <v>717</v>
      </c>
      <c r="K97" s="187" t="s">
        <v>0</v>
      </c>
    </row>
    <row r="98" spans="1:11" ht="60" x14ac:dyDescent="0.25">
      <c r="A98" s="187" t="s">
        <v>536</v>
      </c>
      <c r="B98" s="187" t="s">
        <v>67</v>
      </c>
      <c r="C98" s="188" t="s">
        <v>463</v>
      </c>
      <c r="D98" s="191">
        <v>2350</v>
      </c>
      <c r="E98" s="187">
        <v>5.4786999999999999</v>
      </c>
      <c r="F98" s="187" t="s">
        <v>907</v>
      </c>
      <c r="G98" s="187" t="s">
        <v>908</v>
      </c>
      <c r="H98" s="187" t="s">
        <v>909</v>
      </c>
      <c r="I98" s="190">
        <v>12874.94</v>
      </c>
      <c r="J98" s="187" t="s">
        <v>717</v>
      </c>
      <c r="K98" s="187" t="s">
        <v>0</v>
      </c>
    </row>
    <row r="99" spans="1:11" ht="60" x14ac:dyDescent="0.25">
      <c r="A99" s="187" t="s">
        <v>537</v>
      </c>
      <c r="B99" s="187" t="s">
        <v>67</v>
      </c>
      <c r="C99" s="188" t="s">
        <v>463</v>
      </c>
      <c r="D99" s="191">
        <v>2350</v>
      </c>
      <c r="E99" s="187">
        <v>5.2069999999999999</v>
      </c>
      <c r="F99" s="187" t="s">
        <v>910</v>
      </c>
      <c r="G99" s="187" t="s">
        <v>911</v>
      </c>
      <c r="H99" s="187" t="s">
        <v>912</v>
      </c>
      <c r="I99" s="190">
        <v>12236.45</v>
      </c>
      <c r="J99" s="187" t="s">
        <v>717</v>
      </c>
      <c r="K99" s="187" t="s">
        <v>0</v>
      </c>
    </row>
    <row r="100" spans="1:11" ht="36" x14ac:dyDescent="0.25">
      <c r="A100" s="187" t="s">
        <v>538</v>
      </c>
      <c r="B100" s="187" t="s">
        <v>67</v>
      </c>
      <c r="C100" s="188" t="s">
        <v>455</v>
      </c>
      <c r="D100" s="191">
        <v>2490</v>
      </c>
      <c r="E100" s="187">
        <v>5.4786999999999999</v>
      </c>
      <c r="F100" s="187" t="s">
        <v>907</v>
      </c>
      <c r="G100" s="187" t="s">
        <v>913</v>
      </c>
      <c r="H100" s="187" t="s">
        <v>909</v>
      </c>
      <c r="I100" s="190">
        <v>13641.96</v>
      </c>
      <c r="J100" s="187" t="s">
        <v>717</v>
      </c>
      <c r="K100" s="187" t="s">
        <v>0</v>
      </c>
    </row>
    <row r="101" spans="1:11" ht="60" x14ac:dyDescent="0.25">
      <c r="A101" s="187" t="s">
        <v>539</v>
      </c>
      <c r="B101" s="187" t="s">
        <v>67</v>
      </c>
      <c r="C101" s="188" t="s">
        <v>540</v>
      </c>
      <c r="D101" s="191">
        <v>2200</v>
      </c>
      <c r="E101" s="187">
        <v>5.4786999999999999</v>
      </c>
      <c r="F101" s="187" t="s">
        <v>907</v>
      </c>
      <c r="G101" s="187" t="s">
        <v>914</v>
      </c>
      <c r="H101" s="187" t="s">
        <v>909</v>
      </c>
      <c r="I101" s="190">
        <v>12053.14</v>
      </c>
      <c r="J101" s="187" t="s">
        <v>717</v>
      </c>
      <c r="K101" s="187" t="s">
        <v>0</v>
      </c>
    </row>
    <row r="102" spans="1:11" ht="60" x14ac:dyDescent="0.25">
      <c r="A102" s="187" t="s">
        <v>526</v>
      </c>
      <c r="B102" s="187" t="s">
        <v>67</v>
      </c>
      <c r="C102" s="188" t="s">
        <v>463</v>
      </c>
      <c r="D102" s="191">
        <v>2350</v>
      </c>
      <c r="E102" s="187">
        <v>5.2460000000000004</v>
      </c>
      <c r="F102" s="187" t="s">
        <v>900</v>
      </c>
      <c r="G102" s="187" t="s">
        <v>915</v>
      </c>
      <c r="H102" s="187" t="s">
        <v>774</v>
      </c>
      <c r="I102" s="190">
        <v>12328.1</v>
      </c>
      <c r="J102" s="187" t="s">
        <v>717</v>
      </c>
      <c r="K102" s="187" t="s">
        <v>0</v>
      </c>
    </row>
    <row r="103" spans="1:11" ht="36" x14ac:dyDescent="0.25">
      <c r="A103" s="187" t="s">
        <v>527</v>
      </c>
      <c r="B103" s="187" t="s">
        <v>67</v>
      </c>
      <c r="C103" s="188" t="s">
        <v>482</v>
      </c>
      <c r="D103" s="191">
        <v>891</v>
      </c>
      <c r="E103" s="187">
        <v>5.3479999999999999</v>
      </c>
      <c r="F103" s="187" t="s">
        <v>772</v>
      </c>
      <c r="G103" s="187" t="s">
        <v>916</v>
      </c>
      <c r="H103" s="187" t="s">
        <v>917</v>
      </c>
      <c r="I103" s="190">
        <v>4765.0600000000004</v>
      </c>
      <c r="J103" s="187" t="s">
        <v>717</v>
      </c>
      <c r="K103" s="187" t="s">
        <v>0</v>
      </c>
    </row>
    <row r="104" spans="1:11" x14ac:dyDescent="0.25">
      <c r="A104" s="187" t="s">
        <v>522</v>
      </c>
      <c r="B104" s="187" t="s">
        <v>67</v>
      </c>
      <c r="C104" s="188" t="s">
        <v>465</v>
      </c>
      <c r="D104" s="191">
        <v>2660</v>
      </c>
      <c r="E104" s="187">
        <v>5.3479999999999999</v>
      </c>
      <c r="F104" s="187" t="s">
        <v>772</v>
      </c>
      <c r="G104" s="187" t="s">
        <v>918</v>
      </c>
      <c r="H104" s="187" t="s">
        <v>917</v>
      </c>
      <c r="I104" s="190">
        <v>14225.68</v>
      </c>
      <c r="J104" s="187" t="s">
        <v>717</v>
      </c>
      <c r="K104" s="187" t="s">
        <v>0</v>
      </c>
    </row>
    <row r="105" spans="1:11" ht="36" x14ac:dyDescent="0.25">
      <c r="A105" s="187" t="s">
        <v>558</v>
      </c>
      <c r="B105" s="187" t="s">
        <v>67</v>
      </c>
      <c r="C105" s="188" t="s">
        <v>455</v>
      </c>
      <c r="D105" s="191">
        <v>2950</v>
      </c>
      <c r="E105" s="187">
        <v>5.3890000000000002</v>
      </c>
      <c r="F105" s="187" t="s">
        <v>919</v>
      </c>
      <c r="G105" s="187" t="s">
        <v>920</v>
      </c>
      <c r="H105" s="187" t="s">
        <v>820</v>
      </c>
      <c r="I105" s="190">
        <v>15897.55</v>
      </c>
      <c r="J105" s="187" t="s">
        <v>717</v>
      </c>
      <c r="K105" s="187" t="s">
        <v>0</v>
      </c>
    </row>
    <row r="106" spans="1:11" ht="36" x14ac:dyDescent="0.25">
      <c r="A106" s="187" t="s">
        <v>559</v>
      </c>
      <c r="B106" s="187" t="s">
        <v>67</v>
      </c>
      <c r="C106" s="188" t="s">
        <v>455</v>
      </c>
      <c r="D106" s="191">
        <v>2950</v>
      </c>
      <c r="E106" s="187">
        <v>5.6559999999999997</v>
      </c>
      <c r="F106" s="187" t="s">
        <v>921</v>
      </c>
      <c r="G106" s="187" t="s">
        <v>922</v>
      </c>
      <c r="H106" s="187" t="s">
        <v>923</v>
      </c>
      <c r="I106" s="190">
        <v>16685.2</v>
      </c>
      <c r="J106" s="187" t="s">
        <v>717</v>
      </c>
      <c r="K106" s="187" t="s">
        <v>0</v>
      </c>
    </row>
    <row r="107" spans="1:11" ht="60" x14ac:dyDescent="0.25">
      <c r="A107" s="187" t="s">
        <v>560</v>
      </c>
      <c r="B107" s="187" t="s">
        <v>67</v>
      </c>
      <c r="C107" s="188" t="s">
        <v>540</v>
      </c>
      <c r="D107" s="191">
        <v>2050</v>
      </c>
      <c r="E107" s="187">
        <v>5.6559999999999997</v>
      </c>
      <c r="F107" s="187" t="s">
        <v>921</v>
      </c>
      <c r="G107" s="187" t="s">
        <v>924</v>
      </c>
      <c r="H107" s="187" t="s">
        <v>923</v>
      </c>
      <c r="I107" s="190">
        <v>11594.8</v>
      </c>
      <c r="J107" s="187" t="s">
        <v>717</v>
      </c>
      <c r="K107" s="187" t="s">
        <v>0</v>
      </c>
    </row>
    <row r="108" spans="1:11" ht="24" x14ac:dyDescent="0.25">
      <c r="A108" s="187" t="s">
        <v>555</v>
      </c>
      <c r="B108" s="187" t="s">
        <v>67</v>
      </c>
      <c r="C108" s="188" t="s">
        <v>478</v>
      </c>
      <c r="D108" s="191">
        <v>2365</v>
      </c>
      <c r="E108" s="187">
        <v>5.5625</v>
      </c>
      <c r="F108" s="187" t="s">
        <v>791</v>
      </c>
      <c r="G108" s="187" t="s">
        <v>925</v>
      </c>
      <c r="H108" s="187" t="s">
        <v>793</v>
      </c>
      <c r="I108" s="190">
        <v>13155.31</v>
      </c>
      <c r="J108" s="187" t="s">
        <v>717</v>
      </c>
      <c r="K108" s="187" t="s">
        <v>0</v>
      </c>
    </row>
    <row r="109" spans="1:11" x14ac:dyDescent="0.25">
      <c r="A109" s="187" t="s">
        <v>556</v>
      </c>
      <c r="B109" s="187" t="s">
        <v>67</v>
      </c>
      <c r="C109" s="188" t="s">
        <v>457</v>
      </c>
      <c r="D109" s="191">
        <v>1536.07</v>
      </c>
      <c r="E109" s="187">
        <v>5.5625</v>
      </c>
      <c r="F109" s="187" t="s">
        <v>791</v>
      </c>
      <c r="G109" s="187" t="s">
        <v>926</v>
      </c>
      <c r="H109" s="187" t="s">
        <v>793</v>
      </c>
      <c r="I109" s="190">
        <v>8544.3799999999992</v>
      </c>
      <c r="J109" s="187" t="s">
        <v>717</v>
      </c>
      <c r="K109" s="187" t="s">
        <v>0</v>
      </c>
    </row>
    <row r="110" spans="1:11" ht="36" x14ac:dyDescent="0.25">
      <c r="A110" s="187" t="s">
        <v>542</v>
      </c>
      <c r="B110" s="187" t="s">
        <v>67</v>
      </c>
      <c r="C110" s="188" t="s">
        <v>455</v>
      </c>
      <c r="D110" s="191">
        <v>2490</v>
      </c>
      <c r="E110" s="187">
        <v>5.4786999999999999</v>
      </c>
      <c r="F110" s="187" t="s">
        <v>907</v>
      </c>
      <c r="G110" s="187" t="s">
        <v>927</v>
      </c>
      <c r="H110" s="187" t="s">
        <v>909</v>
      </c>
      <c r="I110" s="190">
        <v>13641.96</v>
      </c>
      <c r="J110" s="187" t="s">
        <v>717</v>
      </c>
      <c r="K110" s="187" t="s">
        <v>0</v>
      </c>
    </row>
    <row r="111" spans="1:11" x14ac:dyDescent="0.25">
      <c r="A111" s="187" t="s">
        <v>543</v>
      </c>
      <c r="B111" s="187" t="s">
        <v>67</v>
      </c>
      <c r="C111" s="188" t="s">
        <v>457</v>
      </c>
      <c r="D111" s="191">
        <v>2163.66</v>
      </c>
      <c r="E111" s="187">
        <v>5.4779999999999998</v>
      </c>
      <c r="F111" s="187" t="s">
        <v>928</v>
      </c>
      <c r="G111" s="187" t="s">
        <v>929</v>
      </c>
      <c r="H111" s="187" t="s">
        <v>785</v>
      </c>
      <c r="I111" s="190">
        <v>11852.52</v>
      </c>
      <c r="J111" s="187" t="s">
        <v>717</v>
      </c>
      <c r="K111" s="187" t="s">
        <v>0</v>
      </c>
    </row>
    <row r="112" spans="1:11" ht="36" x14ac:dyDescent="0.25">
      <c r="A112" s="187" t="s">
        <v>546</v>
      </c>
      <c r="B112" s="187" t="s">
        <v>67</v>
      </c>
      <c r="C112" s="188" t="s">
        <v>482</v>
      </c>
      <c r="D112" s="191">
        <v>1172</v>
      </c>
      <c r="E112" s="187">
        <v>5.3979999999999997</v>
      </c>
      <c r="F112" s="187" t="s">
        <v>781</v>
      </c>
      <c r="G112" s="187" t="s">
        <v>930</v>
      </c>
      <c r="H112" s="187" t="s">
        <v>931</v>
      </c>
      <c r="I112" s="190">
        <v>6326.45</v>
      </c>
      <c r="J112" s="187" t="s">
        <v>717</v>
      </c>
      <c r="K112" s="187" t="s">
        <v>0</v>
      </c>
    </row>
    <row r="113" spans="1:11" x14ac:dyDescent="0.25">
      <c r="A113" s="187" t="s">
        <v>547</v>
      </c>
      <c r="B113" s="187" t="s">
        <v>67</v>
      </c>
      <c r="C113" s="188" t="s">
        <v>457</v>
      </c>
      <c r="D113" s="191">
        <v>2200.4</v>
      </c>
      <c r="E113" s="187">
        <v>5.2809999999999997</v>
      </c>
      <c r="F113" s="187" t="s">
        <v>714</v>
      </c>
      <c r="G113" s="187" t="s">
        <v>932</v>
      </c>
      <c r="H113" s="187" t="s">
        <v>716</v>
      </c>
      <c r="I113" s="190">
        <v>11620.31</v>
      </c>
      <c r="J113" s="187" t="s">
        <v>717</v>
      </c>
      <c r="K113" s="187" t="s">
        <v>0</v>
      </c>
    </row>
    <row r="114" spans="1:11" ht="36" x14ac:dyDescent="0.25">
      <c r="A114" s="187" t="s">
        <v>549</v>
      </c>
      <c r="B114" s="187" t="s">
        <v>67</v>
      </c>
      <c r="C114" s="188" t="s">
        <v>535</v>
      </c>
      <c r="D114" s="191">
        <v>2250</v>
      </c>
      <c r="E114" s="187">
        <v>5.2789999999999999</v>
      </c>
      <c r="F114" s="187" t="s">
        <v>933</v>
      </c>
      <c r="G114" s="187" t="s">
        <v>934</v>
      </c>
      <c r="H114" s="187" t="s">
        <v>935</v>
      </c>
      <c r="I114" s="190">
        <v>11877.75</v>
      </c>
      <c r="J114" s="187" t="s">
        <v>717</v>
      </c>
      <c r="K114" s="187" t="s">
        <v>0</v>
      </c>
    </row>
    <row r="115" spans="1:11" ht="60" x14ac:dyDescent="0.25">
      <c r="A115" s="187" t="s">
        <v>550</v>
      </c>
      <c r="B115" s="187" t="s">
        <v>67</v>
      </c>
      <c r="C115" s="188" t="s">
        <v>463</v>
      </c>
      <c r="D115" s="191">
        <v>1695</v>
      </c>
      <c r="E115" s="187">
        <v>5.2789999999999999</v>
      </c>
      <c r="F115" s="187" t="s">
        <v>933</v>
      </c>
      <c r="G115" s="187" t="s">
        <v>936</v>
      </c>
      <c r="H115" s="187" t="s">
        <v>935</v>
      </c>
      <c r="I115" s="190">
        <v>8947.9</v>
      </c>
      <c r="J115" s="187" t="s">
        <v>717</v>
      </c>
      <c r="K115" s="187" t="s">
        <v>0</v>
      </c>
    </row>
    <row r="116" spans="1:11" ht="60" x14ac:dyDescent="0.25">
      <c r="A116" s="187" t="s">
        <v>551</v>
      </c>
      <c r="B116" s="187" t="s">
        <v>67</v>
      </c>
      <c r="C116" s="188" t="s">
        <v>463</v>
      </c>
      <c r="D116" s="191">
        <v>1695</v>
      </c>
      <c r="E116" s="187">
        <v>5.6050000000000004</v>
      </c>
      <c r="F116" s="187" t="s">
        <v>937</v>
      </c>
      <c r="G116" s="187" t="s">
        <v>938</v>
      </c>
      <c r="H116" s="187" t="s">
        <v>939</v>
      </c>
      <c r="I116" s="190">
        <v>9500.4699999999993</v>
      </c>
      <c r="J116" s="187" t="s">
        <v>717</v>
      </c>
      <c r="K116" s="187" t="s">
        <v>0</v>
      </c>
    </row>
    <row r="117" spans="1:11" x14ac:dyDescent="0.25">
      <c r="A117" s="187" t="s">
        <v>552</v>
      </c>
      <c r="B117" s="187" t="s">
        <v>67</v>
      </c>
      <c r="C117" s="188" t="s">
        <v>465</v>
      </c>
      <c r="D117" s="191">
        <v>600</v>
      </c>
      <c r="E117" s="187">
        <v>5.6639999999999997</v>
      </c>
      <c r="F117" s="187" t="s">
        <v>940</v>
      </c>
      <c r="G117" s="187" t="s">
        <v>941</v>
      </c>
      <c r="H117" s="187" t="s">
        <v>942</v>
      </c>
      <c r="I117" s="190">
        <v>3398.4</v>
      </c>
      <c r="J117" s="187" t="s">
        <v>717</v>
      </c>
      <c r="K117" s="187" t="s">
        <v>0</v>
      </c>
    </row>
    <row r="118" spans="1:11" ht="36" x14ac:dyDescent="0.25">
      <c r="A118" s="187" t="s">
        <v>553</v>
      </c>
      <c r="B118" s="187" t="s">
        <v>67</v>
      </c>
      <c r="C118" s="188" t="s">
        <v>482</v>
      </c>
      <c r="D118" s="191">
        <v>3696</v>
      </c>
      <c r="E118" s="187">
        <v>5.5625</v>
      </c>
      <c r="F118" s="187" t="s">
        <v>791</v>
      </c>
      <c r="G118" s="187" t="s">
        <v>943</v>
      </c>
      <c r="H118" s="187" t="s">
        <v>793</v>
      </c>
      <c r="I118" s="190">
        <v>20559</v>
      </c>
      <c r="J118" s="187" t="s">
        <v>717</v>
      </c>
      <c r="K118" s="187" t="s">
        <v>0</v>
      </c>
    </row>
    <row r="119" spans="1:11" ht="36" x14ac:dyDescent="0.25">
      <c r="A119" s="187" t="s">
        <v>481</v>
      </c>
      <c r="B119" s="187" t="s">
        <v>65</v>
      </c>
      <c r="C119" s="188" t="s">
        <v>482</v>
      </c>
      <c r="D119" s="191">
        <v>625</v>
      </c>
      <c r="E119" s="187">
        <v>5.45</v>
      </c>
      <c r="F119" s="187" t="s">
        <v>944</v>
      </c>
      <c r="G119" s="187" t="s">
        <v>945</v>
      </c>
      <c r="H119" s="187" t="s">
        <v>946</v>
      </c>
      <c r="I119" s="190">
        <v>3406.25</v>
      </c>
      <c r="J119" s="187" t="s">
        <v>717</v>
      </c>
      <c r="K119" s="187" t="s">
        <v>3</v>
      </c>
    </row>
    <row r="120" spans="1:11" ht="48" x14ac:dyDescent="0.25">
      <c r="A120" s="187" t="s">
        <v>483</v>
      </c>
      <c r="B120" s="187" t="s">
        <v>65</v>
      </c>
      <c r="C120" s="188" t="s">
        <v>469</v>
      </c>
      <c r="D120" s="191">
        <v>1870</v>
      </c>
      <c r="E120" s="187">
        <v>5.3075000000000001</v>
      </c>
      <c r="F120" s="187" t="s">
        <v>714</v>
      </c>
      <c r="G120" s="187" t="s">
        <v>947</v>
      </c>
      <c r="H120" s="187" t="s">
        <v>948</v>
      </c>
      <c r="I120" s="190">
        <v>9925.02</v>
      </c>
      <c r="J120" s="187" t="s">
        <v>717</v>
      </c>
      <c r="K120" s="187" t="s">
        <v>3</v>
      </c>
    </row>
    <row r="121" spans="1:11" ht="24" x14ac:dyDescent="0.25">
      <c r="A121" s="187" t="s">
        <v>484</v>
      </c>
      <c r="B121" s="187" t="s">
        <v>65</v>
      </c>
      <c r="C121" s="188" t="s">
        <v>485</v>
      </c>
      <c r="D121" s="191">
        <v>750</v>
      </c>
      <c r="E121" s="187">
        <v>5.3090000000000002</v>
      </c>
      <c r="F121" s="187" t="s">
        <v>935</v>
      </c>
      <c r="G121" s="187" t="s">
        <v>949</v>
      </c>
      <c r="H121" s="187" t="s">
        <v>950</v>
      </c>
      <c r="I121" s="190">
        <v>3981.75</v>
      </c>
      <c r="J121" s="187" t="s">
        <v>717</v>
      </c>
      <c r="K121" s="187" t="s">
        <v>3</v>
      </c>
    </row>
    <row r="122" spans="1:11" ht="24" x14ac:dyDescent="0.25">
      <c r="A122" s="187" t="s">
        <v>486</v>
      </c>
      <c r="B122" s="187" t="s">
        <v>65</v>
      </c>
      <c r="C122" s="188" t="s">
        <v>487</v>
      </c>
      <c r="D122" s="193">
        <v>750</v>
      </c>
      <c r="E122" s="187">
        <v>6.5410000000000004</v>
      </c>
      <c r="F122" s="187" t="s">
        <v>791</v>
      </c>
      <c r="G122" s="187" t="s">
        <v>951</v>
      </c>
      <c r="H122" s="187" t="s">
        <v>793</v>
      </c>
      <c r="I122" s="190">
        <v>4905.75</v>
      </c>
      <c r="J122" s="187" t="s">
        <v>717</v>
      </c>
      <c r="K122" s="187" t="s">
        <v>0</v>
      </c>
    </row>
    <row r="123" spans="1:11" ht="36" x14ac:dyDescent="0.25">
      <c r="A123" s="187" t="s">
        <v>488</v>
      </c>
      <c r="B123" s="187" t="s">
        <v>65</v>
      </c>
      <c r="C123" s="188" t="s">
        <v>455</v>
      </c>
      <c r="D123" s="191">
        <v>1180</v>
      </c>
      <c r="E123" s="187">
        <v>5.5960000000000001</v>
      </c>
      <c r="F123" s="187" t="s">
        <v>807</v>
      </c>
      <c r="G123" s="187" t="s">
        <v>952</v>
      </c>
      <c r="H123" s="187" t="s">
        <v>809</v>
      </c>
      <c r="I123" s="190">
        <v>6603.28</v>
      </c>
      <c r="J123" s="187" t="s">
        <v>717</v>
      </c>
      <c r="K123" s="187" t="s">
        <v>3</v>
      </c>
    </row>
    <row r="124" spans="1:11" ht="48" x14ac:dyDescent="0.25">
      <c r="A124" s="187" t="s">
        <v>489</v>
      </c>
      <c r="B124" s="187" t="s">
        <v>65</v>
      </c>
      <c r="C124" s="188" t="s">
        <v>469</v>
      </c>
      <c r="D124" s="191">
        <v>1870</v>
      </c>
      <c r="E124" s="187">
        <v>5.6360000000000001</v>
      </c>
      <c r="F124" s="187" t="s">
        <v>826</v>
      </c>
      <c r="G124" s="187" t="s">
        <v>953</v>
      </c>
      <c r="H124" s="187" t="s">
        <v>729</v>
      </c>
      <c r="I124" s="190">
        <v>10539.32</v>
      </c>
      <c r="J124" s="187" t="s">
        <v>717</v>
      </c>
      <c r="K124" s="187" t="s">
        <v>3</v>
      </c>
    </row>
    <row r="125" spans="1:11" x14ac:dyDescent="0.25">
      <c r="A125" s="187" t="s">
        <v>492</v>
      </c>
      <c r="B125" s="187" t="s">
        <v>65</v>
      </c>
      <c r="C125" s="188" t="s">
        <v>457</v>
      </c>
      <c r="D125" s="191">
        <v>1755.5</v>
      </c>
      <c r="E125" s="187">
        <v>5.1580000000000004</v>
      </c>
      <c r="F125" s="187" t="s">
        <v>823</v>
      </c>
      <c r="G125" s="187" t="s">
        <v>954</v>
      </c>
      <c r="H125" s="187" t="s">
        <v>955</v>
      </c>
      <c r="I125" s="190">
        <v>9054.86</v>
      </c>
      <c r="J125" s="187" t="s">
        <v>717</v>
      </c>
      <c r="K125" s="187" t="s">
        <v>3</v>
      </c>
    </row>
    <row r="126" spans="1:11" ht="48" x14ac:dyDescent="0.25">
      <c r="A126" s="187" t="s">
        <v>475</v>
      </c>
      <c r="B126" s="187" t="s">
        <v>65</v>
      </c>
      <c r="C126" s="188" t="s">
        <v>476</v>
      </c>
      <c r="D126" s="191">
        <v>420</v>
      </c>
      <c r="E126" s="187">
        <v>5.5990000000000002</v>
      </c>
      <c r="F126" s="187" t="s">
        <v>785</v>
      </c>
      <c r="G126" s="187" t="s">
        <v>956</v>
      </c>
      <c r="H126" s="187" t="s">
        <v>957</v>
      </c>
      <c r="I126" s="190">
        <v>2351.58</v>
      </c>
      <c r="J126" s="187" t="s">
        <v>717</v>
      </c>
      <c r="K126" s="187" t="s">
        <v>0</v>
      </c>
    </row>
    <row r="127" spans="1:11" ht="24" x14ac:dyDescent="0.25">
      <c r="A127" s="187" t="s">
        <v>477</v>
      </c>
      <c r="B127" s="187" t="s">
        <v>65</v>
      </c>
      <c r="C127" s="188" t="s">
        <v>478</v>
      </c>
      <c r="D127" s="191">
        <v>2455</v>
      </c>
      <c r="E127" s="187">
        <v>5.657</v>
      </c>
      <c r="F127" s="187" t="s">
        <v>958</v>
      </c>
      <c r="G127" s="187" t="s">
        <v>959</v>
      </c>
      <c r="H127" s="187" t="s">
        <v>960</v>
      </c>
      <c r="I127" s="190">
        <v>13887.93</v>
      </c>
      <c r="J127" s="187" t="s">
        <v>717</v>
      </c>
      <c r="K127" s="187" t="s">
        <v>0</v>
      </c>
    </row>
    <row r="128" spans="1:11" x14ac:dyDescent="0.25">
      <c r="A128" s="187" t="s">
        <v>458</v>
      </c>
      <c r="B128" s="187" t="s">
        <v>1532</v>
      </c>
      <c r="C128" s="188" t="s">
        <v>457</v>
      </c>
      <c r="D128" s="195">
        <v>1200</v>
      </c>
      <c r="E128" s="187">
        <v>5.2789999999999999</v>
      </c>
      <c r="F128" s="187" t="s">
        <v>961</v>
      </c>
      <c r="G128" s="187" t="s">
        <v>962</v>
      </c>
      <c r="H128" s="187" t="s">
        <v>963</v>
      </c>
      <c r="I128" s="190">
        <v>6334.8</v>
      </c>
      <c r="J128" s="187" t="s">
        <v>717</v>
      </c>
      <c r="K128" s="187" t="s">
        <v>0</v>
      </c>
    </row>
    <row r="129" spans="1:11" ht="36" x14ac:dyDescent="0.25">
      <c r="A129" s="187" t="s">
        <v>454</v>
      </c>
      <c r="B129" s="187" t="s">
        <v>1532</v>
      </c>
      <c r="C129" s="188" t="s">
        <v>455</v>
      </c>
      <c r="D129" s="191">
        <v>1475</v>
      </c>
      <c r="E129" s="187">
        <v>4.2290000000000001</v>
      </c>
      <c r="F129" s="187" t="s">
        <v>740</v>
      </c>
      <c r="G129" s="187" t="s">
        <v>964</v>
      </c>
      <c r="H129" s="187" t="s">
        <v>965</v>
      </c>
      <c r="I129" s="190">
        <v>6237.77</v>
      </c>
      <c r="J129" s="187" t="s">
        <v>717</v>
      </c>
      <c r="K129" s="187" t="s">
        <v>0</v>
      </c>
    </row>
    <row r="130" spans="1:11" x14ac:dyDescent="0.25">
      <c r="A130" s="187" t="s">
        <v>473</v>
      </c>
      <c r="B130" s="187" t="s">
        <v>65</v>
      </c>
      <c r="C130" s="188" t="s">
        <v>465</v>
      </c>
      <c r="D130" s="191">
        <v>2530</v>
      </c>
      <c r="E130" s="187">
        <v>5.3079999999999998</v>
      </c>
      <c r="F130" s="187" t="s">
        <v>874</v>
      </c>
      <c r="G130" s="187" t="s">
        <v>966</v>
      </c>
      <c r="H130" s="187" t="s">
        <v>876</v>
      </c>
      <c r="I130" s="190">
        <v>13429.24</v>
      </c>
      <c r="J130" s="187" t="s">
        <v>717</v>
      </c>
      <c r="K130" s="187" t="s">
        <v>0</v>
      </c>
    </row>
    <row r="131" spans="1:11" ht="24" x14ac:dyDescent="0.25">
      <c r="A131" s="187" t="s">
        <v>967</v>
      </c>
      <c r="B131" s="187" t="s">
        <v>65</v>
      </c>
      <c r="C131" s="188" t="s">
        <v>125</v>
      </c>
      <c r="D131" s="191">
        <v>7524.8</v>
      </c>
      <c r="E131" s="187">
        <v>5.923</v>
      </c>
      <c r="F131" s="187" t="s">
        <v>968</v>
      </c>
      <c r="G131" s="187" t="s">
        <v>969</v>
      </c>
      <c r="H131" s="187" t="s">
        <v>970</v>
      </c>
      <c r="I131" s="190">
        <v>44569.39</v>
      </c>
      <c r="J131" s="187" t="s">
        <v>717</v>
      </c>
      <c r="K131" s="187" t="s">
        <v>0</v>
      </c>
    </row>
    <row r="132" spans="1:11" ht="36" x14ac:dyDescent="0.25">
      <c r="A132" s="187" t="s">
        <v>510</v>
      </c>
      <c r="B132" s="187" t="s">
        <v>67</v>
      </c>
      <c r="C132" s="188" t="s">
        <v>455</v>
      </c>
      <c r="D132" s="191">
        <v>2950</v>
      </c>
      <c r="E132" s="187">
        <v>5.7309999999999999</v>
      </c>
      <c r="F132" s="187" t="s">
        <v>757</v>
      </c>
      <c r="G132" s="187" t="s">
        <v>971</v>
      </c>
      <c r="H132" s="187" t="s">
        <v>759</v>
      </c>
      <c r="I132" s="190">
        <v>16906.45</v>
      </c>
      <c r="J132" s="187" t="s">
        <v>717</v>
      </c>
      <c r="K132" s="187" t="s">
        <v>0</v>
      </c>
    </row>
    <row r="133" spans="1:11" x14ac:dyDescent="0.25">
      <c r="A133" s="187" t="s">
        <v>518</v>
      </c>
      <c r="B133" s="187" t="s">
        <v>67</v>
      </c>
      <c r="C133" s="188" t="s">
        <v>457</v>
      </c>
      <c r="D133" s="191">
        <v>1977.12</v>
      </c>
      <c r="E133" s="187">
        <v>5.3479999999999999</v>
      </c>
      <c r="F133" s="187" t="s">
        <v>772</v>
      </c>
      <c r="G133" s="187" t="s">
        <v>972</v>
      </c>
      <c r="H133" s="187" t="s">
        <v>917</v>
      </c>
      <c r="I133" s="190">
        <v>10573.63</v>
      </c>
      <c r="J133" s="187" t="s">
        <v>717</v>
      </c>
      <c r="K133" s="187" t="s">
        <v>0</v>
      </c>
    </row>
    <row r="134" spans="1:11" x14ac:dyDescent="0.25">
      <c r="A134" s="187" t="s">
        <v>494</v>
      </c>
      <c r="B134" s="187" t="s">
        <v>65</v>
      </c>
      <c r="C134" s="188" t="s">
        <v>457</v>
      </c>
      <c r="D134" s="195">
        <v>2000</v>
      </c>
      <c r="E134" s="187">
        <v>5.835</v>
      </c>
      <c r="F134" s="187" t="s">
        <v>796</v>
      </c>
      <c r="G134" s="187" t="s">
        <v>973</v>
      </c>
      <c r="H134" s="187" t="s">
        <v>798</v>
      </c>
      <c r="I134" s="190">
        <v>11670</v>
      </c>
      <c r="J134" s="187" t="s">
        <v>717</v>
      </c>
      <c r="K134" s="187" t="s">
        <v>3</v>
      </c>
    </row>
    <row r="135" spans="1:11" ht="36" x14ac:dyDescent="0.25">
      <c r="A135" s="187" t="s">
        <v>497</v>
      </c>
      <c r="B135" s="187" t="s">
        <v>65</v>
      </c>
      <c r="C135" s="188" t="s">
        <v>455</v>
      </c>
      <c r="D135" s="191">
        <v>2950</v>
      </c>
      <c r="E135" s="187">
        <v>4.3310000000000004</v>
      </c>
      <c r="F135" s="187" t="s">
        <v>974</v>
      </c>
      <c r="G135" s="187" t="s">
        <v>975</v>
      </c>
      <c r="H135" s="187" t="s">
        <v>976</v>
      </c>
      <c r="I135" s="190">
        <v>12776.45</v>
      </c>
      <c r="J135" s="187" t="s">
        <v>717</v>
      </c>
      <c r="K135" s="187" t="s">
        <v>3</v>
      </c>
    </row>
    <row r="136" spans="1:11" ht="48" x14ac:dyDescent="0.25">
      <c r="A136" s="187" t="s">
        <v>467</v>
      </c>
      <c r="B136" s="187" t="s">
        <v>65</v>
      </c>
      <c r="C136" s="188" t="s">
        <v>469</v>
      </c>
      <c r="D136" s="191">
        <v>1870</v>
      </c>
      <c r="E136" s="187">
        <v>4.7595000000000001</v>
      </c>
      <c r="F136" s="187" t="s">
        <v>977</v>
      </c>
      <c r="G136" s="187" t="s">
        <v>978</v>
      </c>
      <c r="H136" s="187" t="s">
        <v>721</v>
      </c>
      <c r="I136" s="190">
        <v>8900.26</v>
      </c>
      <c r="J136" s="187" t="s">
        <v>717</v>
      </c>
      <c r="K136" s="187" t="s">
        <v>3</v>
      </c>
    </row>
    <row r="137" spans="1:11" ht="60" x14ac:dyDescent="0.25">
      <c r="A137" s="187" t="s">
        <v>466</v>
      </c>
      <c r="B137" s="187" t="s">
        <v>9</v>
      </c>
      <c r="C137" s="188" t="s">
        <v>1204</v>
      </c>
      <c r="D137" s="191">
        <v>100000</v>
      </c>
      <c r="E137" s="187">
        <v>5.2488000000000001</v>
      </c>
      <c r="F137" s="187" t="s">
        <v>979</v>
      </c>
      <c r="G137" s="187" t="s">
        <v>980</v>
      </c>
      <c r="H137" s="187" t="s">
        <v>981</v>
      </c>
      <c r="I137" s="190">
        <v>524880</v>
      </c>
      <c r="J137" s="187" t="s">
        <v>717</v>
      </c>
      <c r="K137" s="187" t="s">
        <v>0</v>
      </c>
    </row>
    <row r="138" spans="1:11" ht="24" x14ac:dyDescent="0.25">
      <c r="A138" s="187" t="s">
        <v>499</v>
      </c>
      <c r="B138" s="187" t="s">
        <v>1</v>
      </c>
      <c r="C138" s="188" t="s">
        <v>500</v>
      </c>
      <c r="D138" s="191">
        <v>9331</v>
      </c>
      <c r="E138" s="187">
        <v>4.1965000000000003</v>
      </c>
      <c r="F138" s="187" t="s">
        <v>982</v>
      </c>
      <c r="G138" s="187" t="s">
        <v>983</v>
      </c>
      <c r="H138" s="187" t="s">
        <v>984</v>
      </c>
      <c r="I138" s="190">
        <v>39157.54</v>
      </c>
      <c r="J138" s="187" t="s">
        <v>717</v>
      </c>
      <c r="K138" s="187" t="s">
        <v>0</v>
      </c>
    </row>
    <row r="139" spans="1:11" ht="60" x14ac:dyDescent="0.25">
      <c r="A139" s="187" t="s">
        <v>569</v>
      </c>
      <c r="B139" s="187" t="s">
        <v>67</v>
      </c>
      <c r="C139" s="188" t="s">
        <v>463</v>
      </c>
      <c r="D139" s="191">
        <v>1595</v>
      </c>
      <c r="E139" s="187">
        <v>4.5025000000000004</v>
      </c>
      <c r="F139" s="187" t="s">
        <v>985</v>
      </c>
      <c r="G139" s="187" t="s">
        <v>986</v>
      </c>
      <c r="H139" s="187" t="s">
        <v>987</v>
      </c>
      <c r="I139" s="190">
        <v>7181.48</v>
      </c>
      <c r="J139" s="187" t="s">
        <v>717</v>
      </c>
      <c r="K139" s="187" t="s">
        <v>0</v>
      </c>
    </row>
    <row r="140" spans="1:11" ht="36" x14ac:dyDescent="0.25">
      <c r="A140" s="187" t="s">
        <v>570</v>
      </c>
      <c r="B140" s="187" t="s">
        <v>67</v>
      </c>
      <c r="C140" s="188" t="s">
        <v>455</v>
      </c>
      <c r="D140" s="191">
        <v>2950</v>
      </c>
      <c r="E140" s="187">
        <v>4.5025000000000004</v>
      </c>
      <c r="F140" s="187" t="s">
        <v>985</v>
      </c>
      <c r="G140" s="187" t="s">
        <v>988</v>
      </c>
      <c r="H140" s="187" t="s">
        <v>987</v>
      </c>
      <c r="I140" s="190">
        <v>13282.37</v>
      </c>
      <c r="J140" s="187" t="s">
        <v>717</v>
      </c>
      <c r="K140" s="187" t="s">
        <v>0</v>
      </c>
    </row>
    <row r="141" spans="1:11" ht="60" x14ac:dyDescent="0.25">
      <c r="A141" s="187" t="s">
        <v>571</v>
      </c>
      <c r="B141" s="187" t="s">
        <v>67</v>
      </c>
      <c r="C141" s="188" t="s">
        <v>463</v>
      </c>
      <c r="D141" s="191">
        <v>2350</v>
      </c>
      <c r="E141" s="187">
        <v>4.5025000000000004</v>
      </c>
      <c r="F141" s="187" t="s">
        <v>985</v>
      </c>
      <c r="G141" s="187" t="s">
        <v>1187</v>
      </c>
      <c r="H141" s="187" t="s">
        <v>987</v>
      </c>
      <c r="I141" s="190">
        <v>10580.87</v>
      </c>
      <c r="J141" s="187" t="s">
        <v>717</v>
      </c>
      <c r="K141" s="187" t="s">
        <v>0</v>
      </c>
    </row>
    <row r="142" spans="1:11" ht="60" x14ac:dyDescent="0.25">
      <c r="A142" s="187" t="s">
        <v>572</v>
      </c>
      <c r="B142" s="187" t="s">
        <v>67</v>
      </c>
      <c r="C142" s="188" t="s">
        <v>463</v>
      </c>
      <c r="D142" s="191">
        <v>1595</v>
      </c>
      <c r="E142" s="187">
        <v>4.7782999999999998</v>
      </c>
      <c r="F142" s="187" t="s">
        <v>989</v>
      </c>
      <c r="G142" s="187" t="s">
        <v>1188</v>
      </c>
      <c r="H142" s="187" t="s">
        <v>744</v>
      </c>
      <c r="I142" s="190">
        <v>7621.38</v>
      </c>
      <c r="J142" s="187" t="s">
        <v>717</v>
      </c>
      <c r="K142" s="187" t="s">
        <v>0</v>
      </c>
    </row>
    <row r="143" spans="1:11" x14ac:dyDescent="0.25">
      <c r="A143" s="187" t="s">
        <v>562</v>
      </c>
      <c r="B143" s="187" t="s">
        <v>67</v>
      </c>
      <c r="C143" s="188" t="s">
        <v>465</v>
      </c>
      <c r="D143" s="191">
        <v>1750</v>
      </c>
      <c r="E143" s="187">
        <v>5.33</v>
      </c>
      <c r="F143" s="187" t="s">
        <v>812</v>
      </c>
      <c r="G143" s="187" t="s">
        <v>990</v>
      </c>
      <c r="H143" s="187" t="s">
        <v>823</v>
      </c>
      <c r="I143" s="190">
        <v>9327.5</v>
      </c>
      <c r="J143" s="187" t="s">
        <v>717</v>
      </c>
      <c r="K143" s="187" t="s">
        <v>0</v>
      </c>
    </row>
    <row r="144" spans="1:11" x14ac:dyDescent="0.25">
      <c r="A144" s="187" t="s">
        <v>563</v>
      </c>
      <c r="B144" s="187" t="s">
        <v>67</v>
      </c>
      <c r="C144" s="188" t="s">
        <v>457</v>
      </c>
      <c r="D144" s="195">
        <v>1800</v>
      </c>
      <c r="E144" s="187">
        <v>5.8949999999999996</v>
      </c>
      <c r="F144" s="187" t="s">
        <v>812</v>
      </c>
      <c r="G144" s="187" t="s">
        <v>991</v>
      </c>
      <c r="H144" s="187" t="s">
        <v>992</v>
      </c>
      <c r="I144" s="190">
        <v>10611</v>
      </c>
      <c r="J144" s="187" t="s">
        <v>717</v>
      </c>
      <c r="K144" s="187" t="s">
        <v>0</v>
      </c>
    </row>
    <row r="145" spans="1:11" ht="36" x14ac:dyDescent="0.25">
      <c r="A145" s="187" t="s">
        <v>564</v>
      </c>
      <c r="B145" s="187" t="s">
        <v>67</v>
      </c>
      <c r="C145" s="188" t="s">
        <v>455</v>
      </c>
      <c r="D145" s="191">
        <v>2950</v>
      </c>
      <c r="E145" s="187">
        <v>5.33</v>
      </c>
      <c r="F145" s="187" t="s">
        <v>812</v>
      </c>
      <c r="G145" s="187" t="s">
        <v>993</v>
      </c>
      <c r="H145" s="187" t="s">
        <v>992</v>
      </c>
      <c r="I145" s="190">
        <v>15723.5</v>
      </c>
      <c r="J145" s="187" t="s">
        <v>717</v>
      </c>
      <c r="K145" s="187" t="s">
        <v>0</v>
      </c>
    </row>
    <row r="146" spans="1:11" ht="48" x14ac:dyDescent="0.25">
      <c r="A146" s="187" t="s">
        <v>565</v>
      </c>
      <c r="B146" s="187" t="s">
        <v>67</v>
      </c>
      <c r="C146" s="188" t="s">
        <v>469</v>
      </c>
      <c r="D146" s="191">
        <v>1870</v>
      </c>
      <c r="E146" s="187">
        <v>5.3220000000000001</v>
      </c>
      <c r="F146" s="187" t="s">
        <v>812</v>
      </c>
      <c r="G146" s="187" t="s">
        <v>994</v>
      </c>
      <c r="H146" s="187" t="s">
        <v>992</v>
      </c>
      <c r="I146" s="190">
        <v>9952.14</v>
      </c>
      <c r="J146" s="187" t="s">
        <v>717</v>
      </c>
      <c r="K146" s="187" t="s">
        <v>0</v>
      </c>
    </row>
    <row r="147" spans="1:11" ht="60" x14ac:dyDescent="0.25">
      <c r="A147" s="187" t="s">
        <v>566</v>
      </c>
      <c r="B147" s="187" t="s">
        <v>67</v>
      </c>
      <c r="C147" s="188" t="s">
        <v>540</v>
      </c>
      <c r="D147" s="191">
        <v>1950</v>
      </c>
      <c r="E147" s="187">
        <v>5.3220000000000001</v>
      </c>
      <c r="F147" s="187" t="s">
        <v>812</v>
      </c>
      <c r="G147" s="187" t="s">
        <v>995</v>
      </c>
      <c r="H147" s="187" t="s">
        <v>992</v>
      </c>
      <c r="I147" s="190">
        <v>10377.9</v>
      </c>
      <c r="J147" s="187" t="s">
        <v>717</v>
      </c>
      <c r="K147" s="187" t="s">
        <v>0</v>
      </c>
    </row>
    <row r="148" spans="1:11" x14ac:dyDescent="0.25">
      <c r="A148" s="187" t="s">
        <v>567</v>
      </c>
      <c r="B148" s="187" t="s">
        <v>67</v>
      </c>
      <c r="C148" s="188" t="s">
        <v>457</v>
      </c>
      <c r="D148" s="191">
        <v>2413.8200000000002</v>
      </c>
      <c r="E148" s="187">
        <v>5.3220000000000001</v>
      </c>
      <c r="F148" s="187" t="s">
        <v>812</v>
      </c>
      <c r="G148" s="187" t="s">
        <v>996</v>
      </c>
      <c r="H148" s="187" t="s">
        <v>992</v>
      </c>
      <c r="I148" s="190">
        <v>12846.35</v>
      </c>
      <c r="J148" s="187" t="s">
        <v>717</v>
      </c>
      <c r="K148" s="187" t="s">
        <v>0</v>
      </c>
    </row>
    <row r="149" spans="1:11" x14ac:dyDescent="0.25">
      <c r="A149" s="187" t="s">
        <v>577</v>
      </c>
      <c r="B149" s="187" t="s">
        <v>67</v>
      </c>
      <c r="C149" s="188" t="s">
        <v>465</v>
      </c>
      <c r="D149" s="191">
        <v>600</v>
      </c>
      <c r="E149" s="187">
        <v>5.1829999999999998</v>
      </c>
      <c r="F149" s="187" t="s">
        <v>997</v>
      </c>
      <c r="G149" s="187" t="s">
        <v>998</v>
      </c>
      <c r="H149" s="187" t="s">
        <v>999</v>
      </c>
      <c r="I149" s="190">
        <v>3109.8</v>
      </c>
      <c r="J149" s="187" t="s">
        <v>717</v>
      </c>
      <c r="K149" s="187" t="s">
        <v>0</v>
      </c>
    </row>
    <row r="150" spans="1:11" ht="60" x14ac:dyDescent="0.25">
      <c r="A150" s="187" t="s">
        <v>575</v>
      </c>
      <c r="B150" s="187" t="s">
        <v>67</v>
      </c>
      <c r="C150" s="188" t="s">
        <v>463</v>
      </c>
      <c r="D150" s="191">
        <v>1595</v>
      </c>
      <c r="E150" s="187">
        <v>4.6795</v>
      </c>
      <c r="F150" s="187" t="s">
        <v>721</v>
      </c>
      <c r="G150" s="187" t="s">
        <v>1000</v>
      </c>
      <c r="H150" s="187" t="s">
        <v>989</v>
      </c>
      <c r="I150" s="190">
        <v>7463.8</v>
      </c>
      <c r="J150" s="187" t="s">
        <v>717</v>
      </c>
      <c r="K150" s="187" t="s">
        <v>0</v>
      </c>
    </row>
    <row r="151" spans="1:11" ht="36" x14ac:dyDescent="0.25">
      <c r="A151" s="187" t="s">
        <v>523</v>
      </c>
      <c r="B151" s="187" t="s">
        <v>67</v>
      </c>
      <c r="C151" s="188" t="s">
        <v>524</v>
      </c>
      <c r="D151" s="191">
        <v>2500</v>
      </c>
      <c r="E151" s="187">
        <v>4.548</v>
      </c>
      <c r="F151" s="187" t="s">
        <v>855</v>
      </c>
      <c r="G151" s="187" t="s">
        <v>1001</v>
      </c>
      <c r="H151" s="187" t="s">
        <v>1002</v>
      </c>
      <c r="I151" s="190">
        <v>11370</v>
      </c>
      <c r="J151" s="187" t="s">
        <v>717</v>
      </c>
      <c r="K151" s="187" t="s">
        <v>0</v>
      </c>
    </row>
    <row r="152" spans="1:11" x14ac:dyDescent="0.25">
      <c r="A152" s="187" t="s">
        <v>464</v>
      </c>
      <c r="B152" s="187" t="s">
        <v>1003</v>
      </c>
      <c r="C152" s="188" t="s">
        <v>465</v>
      </c>
      <c r="D152" s="191">
        <v>1595</v>
      </c>
      <c r="E152" s="187">
        <v>5.4779999999999998</v>
      </c>
      <c r="F152" s="187" t="s">
        <v>928</v>
      </c>
      <c r="G152" s="187" t="s">
        <v>1004</v>
      </c>
      <c r="H152" s="187" t="s">
        <v>785</v>
      </c>
      <c r="I152" s="190">
        <v>8737.41</v>
      </c>
      <c r="J152" s="187" t="s">
        <v>717</v>
      </c>
      <c r="K152" s="187" t="s">
        <v>0</v>
      </c>
    </row>
    <row r="153" spans="1:11" x14ac:dyDescent="0.25">
      <c r="A153" s="187" t="s">
        <v>461</v>
      </c>
      <c r="B153" s="187" t="s">
        <v>4</v>
      </c>
      <c r="C153" s="188" t="s">
        <v>457</v>
      </c>
      <c r="D153" s="195">
        <v>500</v>
      </c>
      <c r="E153" s="187">
        <v>4.7064000000000004</v>
      </c>
      <c r="F153" s="187" t="s">
        <v>1005</v>
      </c>
      <c r="G153" s="187" t="s">
        <v>1006</v>
      </c>
      <c r="H153" s="187" t="s">
        <v>1007</v>
      </c>
      <c r="I153" s="190">
        <v>2353.1999999999998</v>
      </c>
      <c r="J153" s="187" t="s">
        <v>717</v>
      </c>
      <c r="K153" s="187" t="s">
        <v>0</v>
      </c>
    </row>
    <row r="154" spans="1:11" ht="60" x14ac:dyDescent="0.25">
      <c r="A154" s="187" t="s">
        <v>686</v>
      </c>
      <c r="B154" s="187" t="s">
        <v>74</v>
      </c>
      <c r="C154" s="188" t="s">
        <v>463</v>
      </c>
      <c r="D154" s="191">
        <v>1595</v>
      </c>
      <c r="E154" s="187">
        <v>5.226</v>
      </c>
      <c r="F154" s="187" t="s">
        <v>776</v>
      </c>
      <c r="G154" s="187" t="s">
        <v>1008</v>
      </c>
      <c r="H154" s="187" t="s">
        <v>1009</v>
      </c>
      <c r="I154" s="190">
        <v>8335.4699999999993</v>
      </c>
      <c r="J154" s="187" t="s">
        <v>717</v>
      </c>
      <c r="K154" s="187" t="s">
        <v>0</v>
      </c>
    </row>
    <row r="155" spans="1:11" ht="48" x14ac:dyDescent="0.25">
      <c r="A155" s="187" t="s">
        <v>687</v>
      </c>
      <c r="B155" s="187" t="s">
        <v>74</v>
      </c>
      <c r="C155" s="188" t="s">
        <v>688</v>
      </c>
      <c r="D155" s="191">
        <v>4000</v>
      </c>
      <c r="E155" s="187">
        <v>5.226</v>
      </c>
      <c r="F155" s="187" t="s">
        <v>776</v>
      </c>
      <c r="G155" s="187" t="s">
        <v>1010</v>
      </c>
      <c r="H155" s="187" t="s">
        <v>1009</v>
      </c>
      <c r="I155" s="190">
        <v>20904</v>
      </c>
      <c r="J155" s="187" t="s">
        <v>717</v>
      </c>
      <c r="K155" s="187" t="s">
        <v>0</v>
      </c>
    </row>
    <row r="156" spans="1:11" ht="36" x14ac:dyDescent="0.25">
      <c r="A156" s="187" t="s">
        <v>689</v>
      </c>
      <c r="B156" s="187" t="s">
        <v>74</v>
      </c>
      <c r="C156" s="188" t="s">
        <v>455</v>
      </c>
      <c r="D156" s="191">
        <v>2950</v>
      </c>
      <c r="E156" s="187">
        <v>5.3571</v>
      </c>
      <c r="F156" s="187" t="s">
        <v>874</v>
      </c>
      <c r="G156" s="187" t="s">
        <v>1011</v>
      </c>
      <c r="H156" s="187" t="s">
        <v>1012</v>
      </c>
      <c r="I156" s="190">
        <v>15803.44</v>
      </c>
      <c r="J156" s="187" t="s">
        <v>717</v>
      </c>
      <c r="K156" s="187" t="s">
        <v>0</v>
      </c>
    </row>
    <row r="157" spans="1:11" ht="60" x14ac:dyDescent="0.25">
      <c r="A157" s="187" t="s">
        <v>690</v>
      </c>
      <c r="B157" s="187" t="s">
        <v>74</v>
      </c>
      <c r="C157" s="188" t="s">
        <v>463</v>
      </c>
      <c r="D157" s="191">
        <v>1595</v>
      </c>
      <c r="E157" s="187">
        <v>5.3244999999999996</v>
      </c>
      <c r="F157" s="187" t="s">
        <v>1013</v>
      </c>
      <c r="G157" s="187" t="s">
        <v>1014</v>
      </c>
      <c r="H157" s="187" t="s">
        <v>933</v>
      </c>
      <c r="I157" s="190">
        <v>8492.57</v>
      </c>
      <c r="J157" s="187" t="s">
        <v>717</v>
      </c>
      <c r="K157" s="187" t="s">
        <v>0</v>
      </c>
    </row>
    <row r="158" spans="1:11" x14ac:dyDescent="0.25">
      <c r="A158" s="187" t="s">
        <v>691</v>
      </c>
      <c r="B158" s="187" t="s">
        <v>74</v>
      </c>
      <c r="C158" s="188" t="s">
        <v>457</v>
      </c>
      <c r="D158" s="195">
        <v>1620</v>
      </c>
      <c r="E158" s="187">
        <v>5.851</v>
      </c>
      <c r="F158" s="187" t="s">
        <v>896</v>
      </c>
      <c r="G158" s="187" t="s">
        <v>1015</v>
      </c>
      <c r="H158" s="187" t="s">
        <v>813</v>
      </c>
      <c r="I158" s="190">
        <v>9478.6200000000008</v>
      </c>
      <c r="J158" s="187" t="s">
        <v>717</v>
      </c>
      <c r="K158" s="187" t="s">
        <v>0</v>
      </c>
    </row>
    <row r="159" spans="1:11" ht="60" x14ac:dyDescent="0.25">
      <c r="A159" s="187" t="s">
        <v>692</v>
      </c>
      <c r="B159" s="187" t="s">
        <v>74</v>
      </c>
      <c r="C159" s="188" t="s">
        <v>463</v>
      </c>
      <c r="D159" s="191">
        <v>1798</v>
      </c>
      <c r="E159" s="187">
        <v>5.2530000000000001</v>
      </c>
      <c r="F159" s="187" t="s">
        <v>979</v>
      </c>
      <c r="G159" s="187" t="s">
        <v>1016</v>
      </c>
      <c r="H159" s="187" t="s">
        <v>981</v>
      </c>
      <c r="I159" s="190">
        <v>9444.89</v>
      </c>
      <c r="J159" s="187" t="s">
        <v>717</v>
      </c>
      <c r="K159" s="187" t="s">
        <v>3</v>
      </c>
    </row>
    <row r="160" spans="1:11" x14ac:dyDescent="0.25">
      <c r="A160" s="187" t="s">
        <v>695</v>
      </c>
      <c r="B160" s="187" t="s">
        <v>1531</v>
      </c>
      <c r="C160" s="187" t="s">
        <v>1223</v>
      </c>
      <c r="D160" s="193">
        <v>2850</v>
      </c>
      <c r="E160" s="187">
        <v>5.9859999999999998</v>
      </c>
      <c r="F160" s="187" t="s">
        <v>774</v>
      </c>
      <c r="G160" s="187" t="s">
        <v>1017</v>
      </c>
      <c r="H160" s="187" t="s">
        <v>776</v>
      </c>
      <c r="I160" s="190">
        <v>17060.099999999999</v>
      </c>
      <c r="J160" s="187" t="s">
        <v>717</v>
      </c>
      <c r="K160" s="187" t="s">
        <v>0</v>
      </c>
    </row>
    <row r="161" spans="1:11" x14ac:dyDescent="0.25">
      <c r="A161" s="187" t="s">
        <v>696</v>
      </c>
      <c r="B161" s="187" t="s">
        <v>1531</v>
      </c>
      <c r="C161" s="187" t="s">
        <v>1222</v>
      </c>
      <c r="D161" s="191">
        <v>1750</v>
      </c>
      <c r="E161" s="187">
        <v>5.4420000000000002</v>
      </c>
      <c r="F161" s="187" t="s">
        <v>1018</v>
      </c>
      <c r="G161" s="187" t="s">
        <v>1019</v>
      </c>
      <c r="H161" s="187" t="s">
        <v>958</v>
      </c>
      <c r="I161" s="190">
        <v>9523.5</v>
      </c>
      <c r="J161" s="187" t="s">
        <v>717</v>
      </c>
      <c r="K161" s="187" t="s">
        <v>0</v>
      </c>
    </row>
    <row r="162" spans="1:11" ht="48" x14ac:dyDescent="0.25">
      <c r="A162" s="187" t="s">
        <v>699</v>
      </c>
      <c r="B162" s="187" t="s">
        <v>1533</v>
      </c>
      <c r="C162" s="188" t="s">
        <v>628</v>
      </c>
      <c r="D162" s="191">
        <v>2065</v>
      </c>
      <c r="E162" s="187">
        <v>5.4109999999999996</v>
      </c>
      <c r="F162" s="187" t="s">
        <v>898</v>
      </c>
      <c r="G162" s="187" t="s">
        <v>1021</v>
      </c>
      <c r="H162" s="187" t="s">
        <v>1022</v>
      </c>
      <c r="I162" s="190">
        <v>11173.71</v>
      </c>
      <c r="J162" s="187" t="s">
        <v>717</v>
      </c>
      <c r="K162" s="187" t="s">
        <v>0</v>
      </c>
    </row>
    <row r="163" spans="1:11" ht="36" x14ac:dyDescent="0.25">
      <c r="A163" s="187" t="s">
        <v>578</v>
      </c>
      <c r="B163" s="187" t="s">
        <v>2</v>
      </c>
      <c r="C163" s="188" t="s">
        <v>455</v>
      </c>
      <c r="D163" s="191">
        <v>5900</v>
      </c>
      <c r="E163" s="187">
        <v>4.0780000000000003</v>
      </c>
      <c r="F163" s="187" t="s">
        <v>1023</v>
      </c>
      <c r="G163" s="187" t="s">
        <v>1024</v>
      </c>
      <c r="H163" s="187" t="s">
        <v>1023</v>
      </c>
      <c r="I163" s="190">
        <v>24060.2</v>
      </c>
      <c r="J163" s="187" t="s">
        <v>717</v>
      </c>
      <c r="K163" s="187" t="s">
        <v>0</v>
      </c>
    </row>
    <row r="164" spans="1:11" ht="48" x14ac:dyDescent="0.25">
      <c r="A164" s="187" t="s">
        <v>580</v>
      </c>
      <c r="B164" s="187" t="s">
        <v>2</v>
      </c>
      <c r="C164" s="188" t="s">
        <v>469</v>
      </c>
      <c r="D164" s="191">
        <v>1790</v>
      </c>
      <c r="E164" s="187">
        <v>4.3179999999999996</v>
      </c>
      <c r="F164" s="187" t="s">
        <v>1025</v>
      </c>
      <c r="G164" s="187" t="s">
        <v>1026</v>
      </c>
      <c r="H164" s="187" t="s">
        <v>1027</v>
      </c>
      <c r="I164" s="190">
        <v>7729.22</v>
      </c>
      <c r="J164" s="187" t="s">
        <v>717</v>
      </c>
      <c r="K164" s="187" t="s">
        <v>0</v>
      </c>
    </row>
    <row r="165" spans="1:11" ht="48" x14ac:dyDescent="0.25">
      <c r="A165" s="187" t="s">
        <v>581</v>
      </c>
      <c r="B165" s="187" t="s">
        <v>2</v>
      </c>
      <c r="C165" s="188" t="s">
        <v>582</v>
      </c>
      <c r="D165" s="191">
        <v>1000</v>
      </c>
      <c r="E165" s="187">
        <v>4.3179999999999996</v>
      </c>
      <c r="F165" s="187" t="s">
        <v>1025</v>
      </c>
      <c r="G165" s="187" t="s">
        <v>1028</v>
      </c>
      <c r="H165" s="187" t="s">
        <v>1027</v>
      </c>
      <c r="I165" s="190">
        <v>4318</v>
      </c>
      <c r="J165" s="187" t="s">
        <v>717</v>
      </c>
      <c r="K165" s="187" t="s">
        <v>0</v>
      </c>
    </row>
    <row r="166" spans="1:11" ht="36" x14ac:dyDescent="0.25">
      <c r="A166" s="187" t="s">
        <v>1029</v>
      </c>
      <c r="B166" s="187" t="s">
        <v>2</v>
      </c>
      <c r="C166" s="188" t="s">
        <v>455</v>
      </c>
      <c r="D166" s="191">
        <v>4747.5</v>
      </c>
      <c r="E166" s="187">
        <v>4.2750000000000004</v>
      </c>
      <c r="F166" s="187" t="s">
        <v>1030</v>
      </c>
      <c r="G166" s="187" t="s">
        <v>1031</v>
      </c>
      <c r="H166" s="187" t="s">
        <v>783</v>
      </c>
      <c r="I166" s="190">
        <v>20295.560000000001</v>
      </c>
      <c r="J166" s="187" t="s">
        <v>717</v>
      </c>
      <c r="K166" s="187" t="s">
        <v>0</v>
      </c>
    </row>
    <row r="167" spans="1:11" ht="48" x14ac:dyDescent="0.25">
      <c r="A167" s="187" t="s">
        <v>673</v>
      </c>
      <c r="B167" s="187" t="s">
        <v>2</v>
      </c>
      <c r="C167" s="188" t="s">
        <v>1205</v>
      </c>
      <c r="D167" s="191">
        <v>1549</v>
      </c>
      <c r="E167" s="187">
        <v>5.5190000000000001</v>
      </c>
      <c r="F167" s="187" t="s">
        <v>828</v>
      </c>
      <c r="G167" s="187" t="s">
        <v>1032</v>
      </c>
      <c r="H167" s="187" t="s">
        <v>830</v>
      </c>
      <c r="I167" s="190">
        <v>8548.93</v>
      </c>
      <c r="J167" s="187" t="s">
        <v>717</v>
      </c>
      <c r="K167" s="187" t="s">
        <v>0</v>
      </c>
    </row>
    <row r="168" spans="1:11" ht="36" x14ac:dyDescent="0.25">
      <c r="A168" s="187" t="s">
        <v>674</v>
      </c>
      <c r="B168" s="187" t="s">
        <v>2</v>
      </c>
      <c r="C168" s="188" t="s">
        <v>613</v>
      </c>
      <c r="D168" s="191">
        <v>2800</v>
      </c>
      <c r="E168" s="187">
        <v>5.5190000000000001</v>
      </c>
      <c r="F168" s="187" t="s">
        <v>828</v>
      </c>
      <c r="G168" s="187" t="s">
        <v>1033</v>
      </c>
      <c r="H168" s="187" t="s">
        <v>830</v>
      </c>
      <c r="I168" s="190">
        <v>15453.2</v>
      </c>
      <c r="J168" s="187" t="s">
        <v>717</v>
      </c>
      <c r="K168" s="187" t="s">
        <v>0</v>
      </c>
    </row>
    <row r="169" spans="1:11" ht="48" x14ac:dyDescent="0.25">
      <c r="A169" s="187" t="s">
        <v>675</v>
      </c>
      <c r="B169" s="187" t="s">
        <v>2</v>
      </c>
      <c r="C169" s="188" t="s">
        <v>676</v>
      </c>
      <c r="D169" s="191">
        <v>1595</v>
      </c>
      <c r="E169" s="187">
        <v>5.5190000000000001</v>
      </c>
      <c r="F169" s="187" t="s">
        <v>828</v>
      </c>
      <c r="G169" s="187" t="s">
        <v>1034</v>
      </c>
      <c r="H169" s="187" t="s">
        <v>830</v>
      </c>
      <c r="I169" s="190">
        <v>8802.7999999999993</v>
      </c>
      <c r="J169" s="187" t="s">
        <v>717</v>
      </c>
      <c r="K169" s="187" t="s">
        <v>0</v>
      </c>
    </row>
    <row r="170" spans="1:11" ht="48" x14ac:dyDescent="0.25">
      <c r="A170" s="187" t="s">
        <v>665</v>
      </c>
      <c r="B170" s="187" t="s">
        <v>2</v>
      </c>
      <c r="C170" s="188" t="s">
        <v>666</v>
      </c>
      <c r="D170" s="191">
        <v>480</v>
      </c>
      <c r="E170" s="187">
        <v>5.0910000000000002</v>
      </c>
      <c r="F170" s="187" t="s">
        <v>744</v>
      </c>
      <c r="G170" s="187" t="s">
        <v>1035</v>
      </c>
      <c r="H170" s="187" t="s">
        <v>746</v>
      </c>
      <c r="I170" s="190">
        <v>2443.6799999999998</v>
      </c>
      <c r="J170" s="187" t="s">
        <v>717</v>
      </c>
      <c r="K170" s="187" t="s">
        <v>0</v>
      </c>
    </row>
    <row r="171" spans="1:11" ht="60" x14ac:dyDescent="0.25">
      <c r="A171" s="187" t="s">
        <v>667</v>
      </c>
      <c r="B171" s="187" t="s">
        <v>2</v>
      </c>
      <c r="C171" s="188" t="s">
        <v>1206</v>
      </c>
      <c r="D171" s="191">
        <v>760</v>
      </c>
      <c r="E171" s="187">
        <v>5.0910000000000002</v>
      </c>
      <c r="F171" s="187" t="s">
        <v>744</v>
      </c>
      <c r="G171" s="187" t="s">
        <v>1036</v>
      </c>
      <c r="H171" s="187" t="s">
        <v>746</v>
      </c>
      <c r="I171" s="190">
        <v>3869.16</v>
      </c>
      <c r="J171" s="187" t="s">
        <v>717</v>
      </c>
      <c r="K171" s="187" t="s">
        <v>0</v>
      </c>
    </row>
    <row r="172" spans="1:11" ht="36" x14ac:dyDescent="0.25">
      <c r="A172" s="187" t="s">
        <v>668</v>
      </c>
      <c r="B172" s="187" t="s">
        <v>2</v>
      </c>
      <c r="C172" s="188" t="s">
        <v>455</v>
      </c>
      <c r="D172" s="191">
        <v>5900</v>
      </c>
      <c r="E172" s="187">
        <v>5.17</v>
      </c>
      <c r="F172" s="187" t="s">
        <v>746</v>
      </c>
      <c r="G172" s="187" t="s">
        <v>1037</v>
      </c>
      <c r="H172" s="187" t="s">
        <v>1038</v>
      </c>
      <c r="I172" s="190">
        <v>30503</v>
      </c>
      <c r="J172" s="187" t="s">
        <v>717</v>
      </c>
      <c r="K172" s="187" t="s">
        <v>0</v>
      </c>
    </row>
    <row r="173" spans="1:11" x14ac:dyDescent="0.25">
      <c r="A173" s="187" t="s">
        <v>669</v>
      </c>
      <c r="B173" s="187" t="s">
        <v>2</v>
      </c>
      <c r="C173" s="188" t="s">
        <v>457</v>
      </c>
      <c r="D173" s="195">
        <v>1800</v>
      </c>
      <c r="E173" s="187">
        <v>5.31</v>
      </c>
      <c r="F173" s="187" t="s">
        <v>744</v>
      </c>
      <c r="G173" s="187" t="s">
        <v>1039</v>
      </c>
      <c r="H173" s="187" t="s">
        <v>746</v>
      </c>
      <c r="I173" s="190">
        <v>9558</v>
      </c>
      <c r="J173" s="187" t="s">
        <v>717</v>
      </c>
      <c r="K173" s="187" t="s">
        <v>0</v>
      </c>
    </row>
    <row r="174" spans="1:11" ht="36" x14ac:dyDescent="0.25">
      <c r="A174" s="187" t="s">
        <v>680</v>
      </c>
      <c r="B174" s="187" t="s">
        <v>2</v>
      </c>
      <c r="C174" s="188" t="s">
        <v>455</v>
      </c>
      <c r="D174" s="191">
        <v>7800</v>
      </c>
      <c r="E174" s="187">
        <v>5.7895000000000003</v>
      </c>
      <c r="F174" s="187" t="s">
        <v>749</v>
      </c>
      <c r="G174" s="187" t="s">
        <v>1040</v>
      </c>
      <c r="H174" s="187" t="s">
        <v>751</v>
      </c>
      <c r="I174" s="190">
        <v>45158.1</v>
      </c>
      <c r="J174" s="187" t="s">
        <v>717</v>
      </c>
      <c r="K174" s="187" t="s">
        <v>0</v>
      </c>
    </row>
    <row r="175" spans="1:11" ht="48" x14ac:dyDescent="0.25">
      <c r="A175" s="187" t="s">
        <v>671</v>
      </c>
      <c r="B175" s="187" t="s">
        <v>2</v>
      </c>
      <c r="C175" s="188" t="s">
        <v>582</v>
      </c>
      <c r="D175" s="191">
        <v>1050</v>
      </c>
      <c r="E175" s="187">
        <v>5.0910000000000002</v>
      </c>
      <c r="F175" s="187" t="s">
        <v>744</v>
      </c>
      <c r="G175" s="187" t="s">
        <v>1041</v>
      </c>
      <c r="H175" s="187" t="s">
        <v>746</v>
      </c>
      <c r="I175" s="190">
        <v>5345.55</v>
      </c>
      <c r="J175" s="187" t="s">
        <v>717</v>
      </c>
      <c r="K175" s="187" t="s">
        <v>0</v>
      </c>
    </row>
    <row r="176" spans="1:11" ht="60" x14ac:dyDescent="0.25">
      <c r="A176" s="187" t="s">
        <v>644</v>
      </c>
      <c r="B176" s="187" t="s">
        <v>2</v>
      </c>
      <c r="C176" s="188" t="s">
        <v>463</v>
      </c>
      <c r="D176" s="191">
        <v>3290</v>
      </c>
      <c r="E176" s="187">
        <v>5.1829999999999998</v>
      </c>
      <c r="F176" s="187" t="s">
        <v>720</v>
      </c>
      <c r="G176" s="187" t="s">
        <v>1042</v>
      </c>
      <c r="H176" s="187" t="s">
        <v>838</v>
      </c>
      <c r="I176" s="190">
        <v>17052.07</v>
      </c>
      <c r="J176" s="187" t="s">
        <v>717</v>
      </c>
      <c r="K176" s="187" t="s">
        <v>0</v>
      </c>
    </row>
    <row r="177" spans="1:11" ht="24" x14ac:dyDescent="0.25">
      <c r="A177" s="187" t="s">
        <v>645</v>
      </c>
      <c r="B177" s="187" t="s">
        <v>2</v>
      </c>
      <c r="C177" s="188" t="s">
        <v>487</v>
      </c>
      <c r="D177" s="193">
        <v>400</v>
      </c>
      <c r="E177" s="187">
        <v>6.2249999999999996</v>
      </c>
      <c r="F177" s="187" t="s">
        <v>1043</v>
      </c>
      <c r="G177" s="187" t="s">
        <v>1044</v>
      </c>
      <c r="H177" s="187" t="s">
        <v>710</v>
      </c>
      <c r="I177" s="190">
        <v>2490</v>
      </c>
      <c r="J177" s="187" t="s">
        <v>717</v>
      </c>
      <c r="K177" s="187" t="s">
        <v>0</v>
      </c>
    </row>
    <row r="178" spans="1:11" ht="48" x14ac:dyDescent="0.25">
      <c r="A178" s="187" t="s">
        <v>646</v>
      </c>
      <c r="B178" s="187" t="s">
        <v>2</v>
      </c>
      <c r="C178" s="188" t="s">
        <v>647</v>
      </c>
      <c r="D178" s="196">
        <v>1400</v>
      </c>
      <c r="E178" s="187">
        <v>6.7205000000000004</v>
      </c>
      <c r="F178" s="187" t="s">
        <v>712</v>
      </c>
      <c r="G178" s="187" t="s">
        <v>1045</v>
      </c>
      <c r="H178" s="187" t="s">
        <v>1046</v>
      </c>
      <c r="I178" s="190">
        <v>9408.7000000000007</v>
      </c>
      <c r="J178" s="187" t="s">
        <v>717</v>
      </c>
      <c r="K178" s="187" t="s">
        <v>0</v>
      </c>
    </row>
    <row r="179" spans="1:11" x14ac:dyDescent="0.25">
      <c r="A179" s="187" t="s">
        <v>648</v>
      </c>
      <c r="B179" s="187" t="s">
        <v>2</v>
      </c>
      <c r="C179" s="188" t="s">
        <v>465</v>
      </c>
      <c r="D179" s="191">
        <v>600</v>
      </c>
      <c r="E179" s="187">
        <v>5.1210000000000004</v>
      </c>
      <c r="F179" s="187" t="s">
        <v>1043</v>
      </c>
      <c r="G179" s="187" t="s">
        <v>1047</v>
      </c>
      <c r="H179" s="187" t="s">
        <v>710</v>
      </c>
      <c r="I179" s="190">
        <v>3072.6</v>
      </c>
      <c r="J179" s="187" t="s">
        <v>717</v>
      </c>
      <c r="K179" s="187" t="s">
        <v>0</v>
      </c>
    </row>
    <row r="180" spans="1:11" ht="36" x14ac:dyDescent="0.25">
      <c r="A180" s="187" t="s">
        <v>663</v>
      </c>
      <c r="B180" s="187" t="s">
        <v>2</v>
      </c>
      <c r="C180" s="188" t="s">
        <v>590</v>
      </c>
      <c r="D180" s="191">
        <v>2265</v>
      </c>
      <c r="E180" s="187">
        <v>5.17</v>
      </c>
      <c r="F180" s="187" t="s">
        <v>746</v>
      </c>
      <c r="G180" s="187" t="s">
        <v>1048</v>
      </c>
      <c r="H180" s="187" t="s">
        <v>1038</v>
      </c>
      <c r="I180" s="190">
        <v>11710.05</v>
      </c>
      <c r="J180" s="187" t="s">
        <v>717</v>
      </c>
      <c r="K180" s="187" t="s">
        <v>0</v>
      </c>
    </row>
    <row r="181" spans="1:11" ht="36" x14ac:dyDescent="0.25">
      <c r="A181" s="187" t="s">
        <v>640</v>
      </c>
      <c r="B181" s="187" t="s">
        <v>2</v>
      </c>
      <c r="C181" s="188" t="s">
        <v>590</v>
      </c>
      <c r="D181" s="191">
        <v>9120</v>
      </c>
      <c r="E181" s="187">
        <v>5.0789</v>
      </c>
      <c r="F181" s="187" t="s">
        <v>712</v>
      </c>
      <c r="G181" s="187" t="s">
        <v>1049</v>
      </c>
      <c r="H181" s="187" t="s">
        <v>799</v>
      </c>
      <c r="I181" s="190">
        <v>46319.56</v>
      </c>
      <c r="J181" s="187" t="s">
        <v>717</v>
      </c>
      <c r="K181" s="187" t="s">
        <v>0</v>
      </c>
    </row>
    <row r="182" spans="1:11" ht="36" x14ac:dyDescent="0.25">
      <c r="A182" s="187" t="s">
        <v>641</v>
      </c>
      <c r="B182" s="187" t="s">
        <v>2</v>
      </c>
      <c r="C182" s="188" t="s">
        <v>455</v>
      </c>
      <c r="D182" s="191">
        <v>6785</v>
      </c>
      <c r="E182" s="187">
        <v>5.0789</v>
      </c>
      <c r="F182" s="187" t="s">
        <v>712</v>
      </c>
      <c r="G182" s="187" t="s">
        <v>1050</v>
      </c>
      <c r="H182" s="187" t="s">
        <v>1046</v>
      </c>
      <c r="I182" s="190">
        <v>34460.33</v>
      </c>
      <c r="J182" s="187" t="s">
        <v>717</v>
      </c>
      <c r="K182" s="187" t="s">
        <v>0</v>
      </c>
    </row>
    <row r="183" spans="1:11" ht="60" x14ac:dyDescent="0.25">
      <c r="A183" s="187" t="s">
        <v>655</v>
      </c>
      <c r="B183" s="187" t="s">
        <v>2</v>
      </c>
      <c r="C183" s="188" t="s">
        <v>463</v>
      </c>
      <c r="D183" s="191">
        <v>1695</v>
      </c>
      <c r="E183" s="187">
        <v>5.194</v>
      </c>
      <c r="F183" s="187" t="s">
        <v>718</v>
      </c>
      <c r="G183" s="187" t="s">
        <v>1051</v>
      </c>
      <c r="H183" s="187" t="s">
        <v>720</v>
      </c>
      <c r="I183" s="190">
        <v>8803.83</v>
      </c>
      <c r="J183" s="187" t="s">
        <v>717</v>
      </c>
      <c r="K183" s="187" t="s">
        <v>0</v>
      </c>
    </row>
    <row r="184" spans="1:11" ht="36" x14ac:dyDescent="0.25">
      <c r="A184" s="187" t="s">
        <v>656</v>
      </c>
      <c r="B184" s="187" t="s">
        <v>2</v>
      </c>
      <c r="C184" s="188" t="s">
        <v>524</v>
      </c>
      <c r="D184" s="191">
        <v>2500</v>
      </c>
      <c r="E184" s="187">
        <v>5.194</v>
      </c>
      <c r="F184" s="187" t="s">
        <v>718</v>
      </c>
      <c r="G184" s="187" t="s">
        <v>1052</v>
      </c>
      <c r="H184" s="187" t="s">
        <v>720</v>
      </c>
      <c r="I184" s="190">
        <v>12985</v>
      </c>
      <c r="J184" s="187" t="s">
        <v>717</v>
      </c>
      <c r="K184" s="187" t="s">
        <v>0</v>
      </c>
    </row>
    <row r="185" spans="1:11" ht="36" x14ac:dyDescent="0.25">
      <c r="A185" s="187" t="s">
        <v>657</v>
      </c>
      <c r="B185" s="187" t="s">
        <v>2</v>
      </c>
      <c r="C185" s="188" t="s">
        <v>584</v>
      </c>
      <c r="D185" s="191">
        <v>2500</v>
      </c>
      <c r="E185" s="187">
        <v>5.194</v>
      </c>
      <c r="F185" s="187" t="s">
        <v>718</v>
      </c>
      <c r="G185" s="187" t="s">
        <v>1053</v>
      </c>
      <c r="H185" s="187" t="s">
        <v>720</v>
      </c>
      <c r="I185" s="190">
        <v>12985</v>
      </c>
      <c r="J185" s="187" t="s">
        <v>717</v>
      </c>
      <c r="K185" s="187" t="s">
        <v>0</v>
      </c>
    </row>
    <row r="186" spans="1:11" ht="48" x14ac:dyDescent="0.25">
      <c r="A186" s="187" t="s">
        <v>658</v>
      </c>
      <c r="B186" s="187" t="s">
        <v>2</v>
      </c>
      <c r="C186" s="188" t="s">
        <v>469</v>
      </c>
      <c r="D186" s="191">
        <v>5780</v>
      </c>
      <c r="E186" s="187">
        <v>5.7984</v>
      </c>
      <c r="F186" s="187" t="s">
        <v>831</v>
      </c>
      <c r="G186" s="187" t="s">
        <v>1054</v>
      </c>
      <c r="H186" s="187" t="s">
        <v>833</v>
      </c>
      <c r="I186" s="190">
        <v>33514.75</v>
      </c>
      <c r="J186" s="187" t="s">
        <v>717</v>
      </c>
      <c r="K186" s="187" t="s">
        <v>0</v>
      </c>
    </row>
    <row r="187" spans="1:11" ht="60" x14ac:dyDescent="0.25">
      <c r="A187" s="187" t="s">
        <v>659</v>
      </c>
      <c r="B187" s="187" t="s">
        <v>2</v>
      </c>
      <c r="C187" s="188" t="s">
        <v>540</v>
      </c>
      <c r="D187" s="191">
        <v>750</v>
      </c>
      <c r="E187" s="187">
        <v>5.17</v>
      </c>
      <c r="F187" s="187" t="s">
        <v>746</v>
      </c>
      <c r="G187" s="187" t="s">
        <v>1055</v>
      </c>
      <c r="H187" s="187" t="s">
        <v>1038</v>
      </c>
      <c r="I187" s="190">
        <v>3877.5</v>
      </c>
      <c r="J187" s="187" t="s">
        <v>717</v>
      </c>
      <c r="K187" s="187" t="s">
        <v>0</v>
      </c>
    </row>
    <row r="188" spans="1:11" ht="36" x14ac:dyDescent="0.25">
      <c r="A188" s="187" t="s">
        <v>660</v>
      </c>
      <c r="B188" s="187" t="s">
        <v>2</v>
      </c>
      <c r="C188" s="188" t="s">
        <v>524</v>
      </c>
      <c r="D188" s="191">
        <v>900</v>
      </c>
      <c r="E188" s="187">
        <v>5.5795000000000003</v>
      </c>
      <c r="F188" s="187" t="s">
        <v>723</v>
      </c>
      <c r="G188" s="187" t="s">
        <v>1056</v>
      </c>
      <c r="H188" s="187" t="s">
        <v>1057</v>
      </c>
      <c r="I188" s="190">
        <v>5021.55</v>
      </c>
      <c r="J188" s="187" t="s">
        <v>717</v>
      </c>
      <c r="K188" s="187" t="s">
        <v>0</v>
      </c>
    </row>
    <row r="189" spans="1:11" ht="36" x14ac:dyDescent="0.25">
      <c r="A189" s="187" t="s">
        <v>660</v>
      </c>
      <c r="B189" s="187" t="s">
        <v>2</v>
      </c>
      <c r="C189" s="188" t="s">
        <v>524</v>
      </c>
      <c r="D189" s="191">
        <v>1950</v>
      </c>
      <c r="E189" s="187">
        <v>5.1459999999999999</v>
      </c>
      <c r="F189" s="187" t="s">
        <v>723</v>
      </c>
      <c r="G189" s="187" t="s">
        <v>1056</v>
      </c>
      <c r="H189" s="187" t="s">
        <v>761</v>
      </c>
      <c r="I189" s="190">
        <v>10034.700000000001</v>
      </c>
      <c r="J189" s="187" t="s">
        <v>717</v>
      </c>
      <c r="K189" s="187" t="s">
        <v>0</v>
      </c>
    </row>
    <row r="190" spans="1:11" ht="60" x14ac:dyDescent="0.25">
      <c r="A190" s="187" t="s">
        <v>635</v>
      </c>
      <c r="B190" s="187" t="s">
        <v>2</v>
      </c>
      <c r="C190" s="188" t="s">
        <v>1207</v>
      </c>
      <c r="D190" s="191">
        <v>1435</v>
      </c>
      <c r="E190" s="187">
        <v>5.3540000000000001</v>
      </c>
      <c r="F190" s="187" t="s">
        <v>810</v>
      </c>
      <c r="G190" s="187" t="s">
        <v>1058</v>
      </c>
      <c r="H190" s="187" t="s">
        <v>812</v>
      </c>
      <c r="I190" s="190">
        <v>7682.99</v>
      </c>
      <c r="J190" s="187" t="s">
        <v>717</v>
      </c>
      <c r="K190" s="187" t="s">
        <v>0</v>
      </c>
    </row>
    <row r="191" spans="1:11" ht="48" x14ac:dyDescent="0.25">
      <c r="A191" s="187" t="s">
        <v>636</v>
      </c>
      <c r="B191" s="187" t="s">
        <v>2</v>
      </c>
      <c r="C191" s="188" t="s">
        <v>1205</v>
      </c>
      <c r="D191" s="191">
        <v>1549</v>
      </c>
      <c r="E191" s="187">
        <v>5.7110000000000003</v>
      </c>
      <c r="F191" s="187" t="s">
        <v>741</v>
      </c>
      <c r="G191" s="187" t="s">
        <v>1059</v>
      </c>
      <c r="H191" s="187" t="s">
        <v>743</v>
      </c>
      <c r="I191" s="190">
        <v>8846.33</v>
      </c>
      <c r="J191" s="187" t="s">
        <v>717</v>
      </c>
      <c r="K191" s="187" t="s">
        <v>0</v>
      </c>
    </row>
    <row r="192" spans="1:11" ht="36" x14ac:dyDescent="0.25">
      <c r="A192" s="187" t="s">
        <v>631</v>
      </c>
      <c r="B192" s="187" t="s">
        <v>2</v>
      </c>
      <c r="C192" s="188" t="s">
        <v>535</v>
      </c>
      <c r="D192" s="191">
        <v>2250</v>
      </c>
      <c r="E192" s="187">
        <v>5.4059999999999997</v>
      </c>
      <c r="F192" s="187" t="s">
        <v>849</v>
      </c>
      <c r="G192" s="187" t="s">
        <v>1060</v>
      </c>
      <c r="H192" s="187" t="s">
        <v>841</v>
      </c>
      <c r="I192" s="190">
        <v>12163.5</v>
      </c>
      <c r="J192" s="187" t="s">
        <v>717</v>
      </c>
      <c r="K192" s="187" t="s">
        <v>0</v>
      </c>
    </row>
    <row r="193" spans="1:11" x14ac:dyDescent="0.25">
      <c r="A193" s="187" t="s">
        <v>632</v>
      </c>
      <c r="B193" s="187" t="s">
        <v>2</v>
      </c>
      <c r="C193" s="188" t="s">
        <v>465</v>
      </c>
      <c r="D193" s="191">
        <v>1500</v>
      </c>
      <c r="E193" s="187">
        <v>5.3540000000000001</v>
      </c>
      <c r="F193" s="187" t="s">
        <v>810</v>
      </c>
      <c r="G193" s="187" t="s">
        <v>1061</v>
      </c>
      <c r="H193" s="187" t="s">
        <v>812</v>
      </c>
      <c r="I193" s="190">
        <v>8031</v>
      </c>
      <c r="J193" s="187" t="s">
        <v>717</v>
      </c>
      <c r="K193" s="187" t="s">
        <v>0</v>
      </c>
    </row>
    <row r="194" spans="1:11" x14ac:dyDescent="0.25">
      <c r="A194" s="187" t="s">
        <v>633</v>
      </c>
      <c r="B194" s="187" t="s">
        <v>2</v>
      </c>
      <c r="C194" s="188" t="s">
        <v>457</v>
      </c>
      <c r="D194" s="195">
        <v>2000</v>
      </c>
      <c r="E194" s="187">
        <v>6.2809999999999997</v>
      </c>
      <c r="F194" s="187" t="s">
        <v>741</v>
      </c>
      <c r="G194" s="187" t="s">
        <v>1062</v>
      </c>
      <c r="H194" s="187" t="s">
        <v>743</v>
      </c>
      <c r="I194" s="190">
        <v>12562</v>
      </c>
      <c r="J194" s="187" t="s">
        <v>717</v>
      </c>
      <c r="K194" s="187" t="s">
        <v>0</v>
      </c>
    </row>
    <row r="195" spans="1:11" ht="48" x14ac:dyDescent="0.25">
      <c r="A195" s="187" t="s">
        <v>627</v>
      </c>
      <c r="B195" s="187" t="s">
        <v>2</v>
      </c>
      <c r="C195" s="188" t="s">
        <v>628</v>
      </c>
      <c r="D195" s="191">
        <v>10420</v>
      </c>
      <c r="E195" s="187">
        <v>5.0789</v>
      </c>
      <c r="F195" s="187" t="s">
        <v>712</v>
      </c>
      <c r="G195" s="187" t="s">
        <v>1063</v>
      </c>
      <c r="H195" s="187" t="s">
        <v>1046</v>
      </c>
      <c r="I195" s="190">
        <v>52922.13</v>
      </c>
      <c r="J195" s="187" t="s">
        <v>717</v>
      </c>
      <c r="K195" s="187" t="s">
        <v>0</v>
      </c>
    </row>
    <row r="196" spans="1:11" ht="36" x14ac:dyDescent="0.25">
      <c r="A196" s="187" t="s">
        <v>620</v>
      </c>
      <c r="B196" s="187" t="s">
        <v>2</v>
      </c>
      <c r="C196" s="188" t="s">
        <v>524</v>
      </c>
      <c r="D196" s="191">
        <v>2500</v>
      </c>
      <c r="E196" s="187">
        <v>5.3075000000000001</v>
      </c>
      <c r="F196" s="187" t="s">
        <v>714</v>
      </c>
      <c r="G196" s="187" t="s">
        <v>1064</v>
      </c>
      <c r="H196" s="187" t="s">
        <v>948</v>
      </c>
      <c r="I196" s="190">
        <v>13268.75</v>
      </c>
      <c r="J196" s="187" t="s">
        <v>717</v>
      </c>
      <c r="K196" s="187" t="s">
        <v>0</v>
      </c>
    </row>
    <row r="197" spans="1:11" ht="24" x14ac:dyDescent="0.25">
      <c r="A197" s="187" t="s">
        <v>621</v>
      </c>
      <c r="B197" s="187" t="s">
        <v>2</v>
      </c>
      <c r="C197" s="188" t="s">
        <v>622</v>
      </c>
      <c r="D197" s="195">
        <v>487.5</v>
      </c>
      <c r="E197" s="187">
        <v>6.141</v>
      </c>
      <c r="F197" s="187" t="s">
        <v>788</v>
      </c>
      <c r="G197" s="187" t="s">
        <v>1065</v>
      </c>
      <c r="H197" s="187" t="s">
        <v>1066</v>
      </c>
      <c r="I197" s="190">
        <v>2993.73</v>
      </c>
      <c r="J197" s="187" t="s">
        <v>717</v>
      </c>
      <c r="K197" s="187" t="s">
        <v>0</v>
      </c>
    </row>
    <row r="198" spans="1:11" x14ac:dyDescent="0.25">
      <c r="A198" s="187" t="s">
        <v>623</v>
      </c>
      <c r="B198" s="187" t="s">
        <v>2</v>
      </c>
      <c r="C198" s="188" t="s">
        <v>465</v>
      </c>
      <c r="D198" s="191">
        <v>1840</v>
      </c>
      <c r="E198" s="187">
        <v>5.6470000000000002</v>
      </c>
      <c r="F198" s="187" t="s">
        <v>788</v>
      </c>
      <c r="G198" s="187" t="s">
        <v>1067</v>
      </c>
      <c r="H198" s="187" t="s">
        <v>1066</v>
      </c>
      <c r="I198" s="190">
        <v>10390.48</v>
      </c>
      <c r="J198" s="187" t="s">
        <v>717</v>
      </c>
      <c r="K198" s="187" t="s">
        <v>0</v>
      </c>
    </row>
    <row r="199" spans="1:11" ht="48" x14ac:dyDescent="0.25">
      <c r="A199" s="187" t="s">
        <v>624</v>
      </c>
      <c r="B199" s="187" t="s">
        <v>2</v>
      </c>
      <c r="C199" s="188" t="s">
        <v>469</v>
      </c>
      <c r="D199" s="191">
        <v>1870</v>
      </c>
      <c r="E199" s="187">
        <v>5.6449999999999996</v>
      </c>
      <c r="F199" s="187" t="s">
        <v>1068</v>
      </c>
      <c r="G199" s="187" t="s">
        <v>1069</v>
      </c>
      <c r="H199" s="187" t="s">
        <v>773</v>
      </c>
      <c r="I199" s="190">
        <v>10556.15</v>
      </c>
      <c r="J199" s="187" t="s">
        <v>717</v>
      </c>
      <c r="K199" s="187" t="s">
        <v>0</v>
      </c>
    </row>
    <row r="200" spans="1:11" ht="48" x14ac:dyDescent="0.25">
      <c r="A200" s="187" t="s">
        <v>604</v>
      </c>
      <c r="B200" s="187" t="s">
        <v>2</v>
      </c>
      <c r="C200" s="188" t="s">
        <v>469</v>
      </c>
      <c r="D200" s="191">
        <v>2750</v>
      </c>
      <c r="E200" s="187">
        <v>5.2770000000000001</v>
      </c>
      <c r="F200" s="187" t="s">
        <v>874</v>
      </c>
      <c r="G200" s="187" t="s">
        <v>1070</v>
      </c>
      <c r="H200" s="187" t="s">
        <v>876</v>
      </c>
      <c r="I200" s="190">
        <v>14511.75</v>
      </c>
      <c r="J200" s="187" t="s">
        <v>717</v>
      </c>
      <c r="K200" s="187" t="s">
        <v>0</v>
      </c>
    </row>
    <row r="201" spans="1:11" ht="48" x14ac:dyDescent="0.25">
      <c r="A201" s="187" t="s">
        <v>605</v>
      </c>
      <c r="B201" s="187" t="s">
        <v>2</v>
      </c>
      <c r="C201" s="188" t="s">
        <v>582</v>
      </c>
      <c r="D201" s="191">
        <v>680</v>
      </c>
      <c r="E201" s="187">
        <v>5.3360000000000003</v>
      </c>
      <c r="F201" s="187" t="s">
        <v>877</v>
      </c>
      <c r="G201" s="187" t="s">
        <v>1071</v>
      </c>
      <c r="H201" s="187" t="s">
        <v>874</v>
      </c>
      <c r="I201" s="190">
        <v>3628.48</v>
      </c>
      <c r="J201" s="187" t="s">
        <v>717</v>
      </c>
      <c r="K201" s="187" t="s">
        <v>0</v>
      </c>
    </row>
    <row r="202" spans="1:11" ht="60" x14ac:dyDescent="0.25">
      <c r="A202" s="187" t="s">
        <v>606</v>
      </c>
      <c r="B202" s="187" t="s">
        <v>2</v>
      </c>
      <c r="C202" s="188" t="s">
        <v>463</v>
      </c>
      <c r="D202" s="191">
        <v>2350</v>
      </c>
      <c r="E202" s="187">
        <v>5.3360000000000003</v>
      </c>
      <c r="F202" s="187" t="s">
        <v>877</v>
      </c>
      <c r="G202" s="187" t="s">
        <v>1072</v>
      </c>
      <c r="H202" s="187" t="s">
        <v>874</v>
      </c>
      <c r="I202" s="190">
        <v>12539.6</v>
      </c>
      <c r="J202" s="187" t="s">
        <v>717</v>
      </c>
      <c r="K202" s="187" t="s">
        <v>0</v>
      </c>
    </row>
    <row r="203" spans="1:11" ht="24" x14ac:dyDescent="0.25">
      <c r="A203" s="187" t="s">
        <v>607</v>
      </c>
      <c r="B203" s="187" t="s">
        <v>2</v>
      </c>
      <c r="C203" s="188" t="s">
        <v>485</v>
      </c>
      <c r="D203" s="191">
        <v>1350</v>
      </c>
      <c r="E203" s="187">
        <v>5.5609999999999999</v>
      </c>
      <c r="F203" s="187" t="s">
        <v>1073</v>
      </c>
      <c r="G203" s="187" t="s">
        <v>1074</v>
      </c>
      <c r="H203" s="187" t="s">
        <v>944</v>
      </c>
      <c r="I203" s="190">
        <v>7507.35</v>
      </c>
      <c r="J203" s="187" t="s">
        <v>717</v>
      </c>
      <c r="K203" s="187" t="s">
        <v>0</v>
      </c>
    </row>
    <row r="204" spans="1:11" x14ac:dyDescent="0.25">
      <c r="A204" s="187" t="s">
        <v>608</v>
      </c>
      <c r="B204" s="187" t="s">
        <v>2</v>
      </c>
      <c r="C204" s="188" t="s">
        <v>465</v>
      </c>
      <c r="D204" s="191">
        <v>7670</v>
      </c>
      <c r="E204" s="187">
        <v>5.2809999999999997</v>
      </c>
      <c r="F204" s="187" t="s">
        <v>714</v>
      </c>
      <c r="G204" s="187" t="s">
        <v>1075</v>
      </c>
      <c r="H204" s="187" t="s">
        <v>716</v>
      </c>
      <c r="I204" s="190">
        <v>40505.269999999997</v>
      </c>
      <c r="J204" s="187" t="s">
        <v>717</v>
      </c>
      <c r="K204" s="187" t="s">
        <v>0</v>
      </c>
    </row>
    <row r="205" spans="1:11" ht="48" x14ac:dyDescent="0.25">
      <c r="A205" s="187" t="s">
        <v>609</v>
      </c>
      <c r="B205" s="187" t="s">
        <v>2</v>
      </c>
      <c r="C205" s="188" t="s">
        <v>582</v>
      </c>
      <c r="D205" s="191">
        <v>1980</v>
      </c>
      <c r="E205" s="187">
        <v>5.2809999999999997</v>
      </c>
      <c r="F205" s="187" t="s">
        <v>714</v>
      </c>
      <c r="G205" s="187" t="s">
        <v>1076</v>
      </c>
      <c r="H205" s="187" t="s">
        <v>716</v>
      </c>
      <c r="I205" s="190">
        <v>10456.379999999999</v>
      </c>
      <c r="J205" s="187" t="s">
        <v>717</v>
      </c>
      <c r="K205" s="187" t="s">
        <v>0</v>
      </c>
    </row>
    <row r="206" spans="1:11" ht="36" x14ac:dyDescent="0.25">
      <c r="A206" s="187" t="s">
        <v>610</v>
      </c>
      <c r="B206" s="187" t="s">
        <v>2</v>
      </c>
      <c r="C206" s="188" t="s">
        <v>482</v>
      </c>
      <c r="D206" s="191">
        <v>1250</v>
      </c>
      <c r="E206" s="187">
        <v>5.3075000000000001</v>
      </c>
      <c r="F206" s="187" t="s">
        <v>714</v>
      </c>
      <c r="G206" s="187" t="s">
        <v>1077</v>
      </c>
      <c r="H206" s="187" t="s">
        <v>948</v>
      </c>
      <c r="I206" s="190">
        <v>6634.37</v>
      </c>
      <c r="J206" s="187" t="s">
        <v>717</v>
      </c>
      <c r="K206" s="187" t="s">
        <v>0</v>
      </c>
    </row>
    <row r="207" spans="1:11" ht="36" x14ac:dyDescent="0.25">
      <c r="A207" s="187" t="s">
        <v>1078</v>
      </c>
      <c r="B207" s="187" t="s">
        <v>2</v>
      </c>
      <c r="C207" s="188" t="s">
        <v>584</v>
      </c>
      <c r="D207" s="193">
        <v>700</v>
      </c>
      <c r="E207" s="187">
        <v>5.976</v>
      </c>
      <c r="F207" s="187" t="s">
        <v>771</v>
      </c>
      <c r="G207" s="187" t="s">
        <v>1079</v>
      </c>
      <c r="H207" s="187" t="s">
        <v>855</v>
      </c>
      <c r="I207" s="190">
        <v>4183.2</v>
      </c>
      <c r="J207" s="187" t="s">
        <v>717</v>
      </c>
      <c r="K207" s="187" t="s">
        <v>0</v>
      </c>
    </row>
    <row r="208" spans="1:11" ht="48" x14ac:dyDescent="0.25">
      <c r="A208" s="187" t="s">
        <v>596</v>
      </c>
      <c r="B208" s="187" t="s">
        <v>2</v>
      </c>
      <c r="C208" s="188" t="s">
        <v>1208</v>
      </c>
      <c r="D208" s="191">
        <v>810</v>
      </c>
      <c r="E208" s="187">
        <v>5.3360000000000003</v>
      </c>
      <c r="F208" s="187" t="s">
        <v>877</v>
      </c>
      <c r="G208" s="187" t="s">
        <v>1080</v>
      </c>
      <c r="H208" s="187" t="s">
        <v>1081</v>
      </c>
      <c r="I208" s="190">
        <v>4322.16</v>
      </c>
      <c r="J208" s="187" t="s">
        <v>717</v>
      </c>
      <c r="K208" s="187" t="s">
        <v>0</v>
      </c>
    </row>
    <row r="209" spans="1:11" ht="36" x14ac:dyDescent="0.25">
      <c r="A209" s="187" t="s">
        <v>618</v>
      </c>
      <c r="B209" s="187" t="s">
        <v>2</v>
      </c>
      <c r="C209" s="188" t="s">
        <v>584</v>
      </c>
      <c r="D209" s="193">
        <v>1673.2</v>
      </c>
      <c r="E209" s="187">
        <v>6.5570000000000004</v>
      </c>
      <c r="F209" s="187" t="s">
        <v>944</v>
      </c>
      <c r="G209" s="187" t="s">
        <v>1082</v>
      </c>
      <c r="H209" s="187" t="s">
        <v>946</v>
      </c>
      <c r="I209" s="190">
        <v>10971.17</v>
      </c>
      <c r="J209" s="187" t="s">
        <v>717</v>
      </c>
      <c r="K209" s="187" t="s">
        <v>0</v>
      </c>
    </row>
    <row r="210" spans="1:11" ht="48" x14ac:dyDescent="0.25">
      <c r="A210" s="187" t="s">
        <v>619</v>
      </c>
      <c r="B210" s="187" t="s">
        <v>2</v>
      </c>
      <c r="C210" s="188" t="s">
        <v>469</v>
      </c>
      <c r="D210" s="191">
        <v>1870</v>
      </c>
      <c r="E210" s="187">
        <v>5.2809999999999997</v>
      </c>
      <c r="F210" s="187" t="s">
        <v>714</v>
      </c>
      <c r="G210" s="187" t="s">
        <v>1083</v>
      </c>
      <c r="H210" s="187" t="s">
        <v>716</v>
      </c>
      <c r="I210" s="190">
        <v>9875.4699999999993</v>
      </c>
      <c r="J210" s="187" t="s">
        <v>717</v>
      </c>
      <c r="K210" s="187" t="s">
        <v>0</v>
      </c>
    </row>
    <row r="211" spans="1:11" ht="60" x14ac:dyDescent="0.25">
      <c r="A211" s="187" t="s">
        <v>616</v>
      </c>
      <c r="B211" s="187" t="s">
        <v>2</v>
      </c>
      <c r="C211" s="188" t="s">
        <v>463</v>
      </c>
      <c r="D211" s="191">
        <v>2350</v>
      </c>
      <c r="E211" s="187">
        <v>5.3075000000000001</v>
      </c>
      <c r="F211" s="187" t="s">
        <v>714</v>
      </c>
      <c r="G211" s="187" t="s">
        <v>1084</v>
      </c>
      <c r="H211" s="187" t="s">
        <v>948</v>
      </c>
      <c r="I211" s="190">
        <v>12472.62</v>
      </c>
      <c r="J211" s="187" t="s">
        <v>717</v>
      </c>
      <c r="K211" s="187" t="s">
        <v>0</v>
      </c>
    </row>
    <row r="212" spans="1:11" ht="60" x14ac:dyDescent="0.25">
      <c r="A212" s="187" t="s">
        <v>600</v>
      </c>
      <c r="B212" s="187" t="s">
        <v>2</v>
      </c>
      <c r="C212" s="188" t="s">
        <v>540</v>
      </c>
      <c r="D212" s="191">
        <v>4400</v>
      </c>
      <c r="E212" s="187">
        <v>5.2895000000000003</v>
      </c>
      <c r="F212" s="187" t="s">
        <v>771</v>
      </c>
      <c r="G212" s="187" t="s">
        <v>1085</v>
      </c>
      <c r="H212" s="187" t="s">
        <v>855</v>
      </c>
      <c r="I212" s="190">
        <v>23273.8</v>
      </c>
      <c r="J212" s="187" t="s">
        <v>717</v>
      </c>
      <c r="K212" s="187" t="s">
        <v>0</v>
      </c>
    </row>
    <row r="213" spans="1:11" ht="48" x14ac:dyDescent="0.25">
      <c r="A213" s="187" t="s">
        <v>601</v>
      </c>
      <c r="B213" s="187" t="s">
        <v>2</v>
      </c>
      <c r="C213" s="188" t="s">
        <v>628</v>
      </c>
      <c r="D213" s="191">
        <v>2882.5</v>
      </c>
      <c r="E213" s="187">
        <v>5.2770000000000001</v>
      </c>
      <c r="F213" s="187" t="s">
        <v>874</v>
      </c>
      <c r="G213" s="187" t="s">
        <v>1086</v>
      </c>
      <c r="H213" s="187" t="s">
        <v>876</v>
      </c>
      <c r="I213" s="190">
        <v>15210.95</v>
      </c>
      <c r="J213" s="187" t="s">
        <v>717</v>
      </c>
      <c r="K213" s="187" t="s">
        <v>0</v>
      </c>
    </row>
    <row r="214" spans="1:11" ht="36" x14ac:dyDescent="0.25">
      <c r="A214" s="187" t="s">
        <v>573</v>
      </c>
      <c r="B214" s="187" t="s">
        <v>67</v>
      </c>
      <c r="C214" s="188" t="s">
        <v>482</v>
      </c>
      <c r="D214" s="191">
        <v>473</v>
      </c>
      <c r="E214" s="187">
        <v>4.6795</v>
      </c>
      <c r="F214" s="187" t="s">
        <v>721</v>
      </c>
      <c r="G214" s="187" t="s">
        <v>1087</v>
      </c>
      <c r="H214" s="187" t="s">
        <v>989</v>
      </c>
      <c r="I214" s="190">
        <v>2213.4</v>
      </c>
      <c r="J214" s="187" t="s">
        <v>717</v>
      </c>
      <c r="K214" s="187" t="s">
        <v>0</v>
      </c>
    </row>
    <row r="215" spans="1:11" x14ac:dyDescent="0.25">
      <c r="A215" s="187" t="s">
        <v>520</v>
      </c>
      <c r="B215" s="187" t="s">
        <v>67</v>
      </c>
      <c r="C215" s="188" t="s">
        <v>457</v>
      </c>
      <c r="D215" s="191">
        <v>2058.56</v>
      </c>
      <c r="E215" s="187">
        <v>5.3479999999999999</v>
      </c>
      <c r="F215" s="187" t="s">
        <v>917</v>
      </c>
      <c r="G215" s="187" t="s">
        <v>972</v>
      </c>
      <c r="H215" s="187" t="s">
        <v>773</v>
      </c>
      <c r="I215" s="190">
        <v>11009.17</v>
      </c>
      <c r="J215" s="187" t="s">
        <v>717</v>
      </c>
      <c r="K215" s="187" t="s">
        <v>0</v>
      </c>
    </row>
    <row r="216" spans="1:11" ht="36" x14ac:dyDescent="0.25">
      <c r="A216" s="187" t="s">
        <v>612</v>
      </c>
      <c r="B216" s="187" t="s">
        <v>2</v>
      </c>
      <c r="C216" s="188" t="s">
        <v>613</v>
      </c>
      <c r="D216" s="191">
        <v>2800</v>
      </c>
      <c r="E216" s="187">
        <v>5.2809999999999997</v>
      </c>
      <c r="F216" s="187" t="s">
        <v>714</v>
      </c>
      <c r="G216" s="187" t="s">
        <v>1088</v>
      </c>
      <c r="H216" s="187" t="s">
        <v>716</v>
      </c>
      <c r="I216" s="190">
        <v>14786.8</v>
      </c>
      <c r="J216" s="187" t="s">
        <v>717</v>
      </c>
      <c r="K216" s="187" t="s">
        <v>0</v>
      </c>
    </row>
    <row r="217" spans="1:11" ht="60" x14ac:dyDescent="0.25">
      <c r="A217" s="187" t="s">
        <v>634</v>
      </c>
      <c r="B217" s="187" t="s">
        <v>2</v>
      </c>
      <c r="C217" s="188" t="s">
        <v>463</v>
      </c>
      <c r="D217" s="191">
        <v>4700</v>
      </c>
      <c r="E217" s="187">
        <v>5.3540000000000001</v>
      </c>
      <c r="F217" s="187" t="s">
        <v>810</v>
      </c>
      <c r="G217" s="187" t="s">
        <v>1089</v>
      </c>
      <c r="H217" s="187" t="s">
        <v>812</v>
      </c>
      <c r="I217" s="190">
        <v>25163.8</v>
      </c>
      <c r="J217" s="187" t="s">
        <v>717</v>
      </c>
      <c r="K217" s="187" t="s">
        <v>0</v>
      </c>
    </row>
    <row r="218" spans="1:11" ht="60" x14ac:dyDescent="0.25">
      <c r="A218" s="187" t="s">
        <v>474</v>
      </c>
      <c r="B218" s="187" t="s">
        <v>65</v>
      </c>
      <c r="C218" s="188" t="s">
        <v>463</v>
      </c>
      <c r="D218" s="191">
        <v>2350</v>
      </c>
      <c r="E218" s="187">
        <v>5.6829999999999998</v>
      </c>
      <c r="F218" s="187" t="s">
        <v>958</v>
      </c>
      <c r="G218" s="187" t="s">
        <v>1090</v>
      </c>
      <c r="H218" s="187" t="s">
        <v>1091</v>
      </c>
      <c r="I218" s="190">
        <v>13355.05</v>
      </c>
      <c r="J218" s="187" t="s">
        <v>717</v>
      </c>
      <c r="K218" s="187" t="s">
        <v>3</v>
      </c>
    </row>
    <row r="219" spans="1:11" ht="36" x14ac:dyDescent="0.25">
      <c r="A219" s="187" t="s">
        <v>548</v>
      </c>
      <c r="B219" s="187" t="s">
        <v>67</v>
      </c>
      <c r="C219" s="188" t="s">
        <v>455</v>
      </c>
      <c r="D219" s="191">
        <v>2950</v>
      </c>
      <c r="E219" s="187">
        <v>5.2809999999999997</v>
      </c>
      <c r="F219" s="187" t="s">
        <v>714</v>
      </c>
      <c r="G219" s="187" t="s">
        <v>1092</v>
      </c>
      <c r="H219" s="187" t="s">
        <v>716</v>
      </c>
      <c r="I219" s="190">
        <v>15578.95</v>
      </c>
      <c r="J219" s="187" t="s">
        <v>717</v>
      </c>
      <c r="K219" s="187" t="s">
        <v>0</v>
      </c>
    </row>
    <row r="220" spans="1:11" ht="60" x14ac:dyDescent="0.25">
      <c r="A220" s="197" t="s">
        <v>498</v>
      </c>
      <c r="B220" s="197" t="s">
        <v>65</v>
      </c>
      <c r="C220" s="221" t="s">
        <v>1207</v>
      </c>
      <c r="D220" s="222">
        <v>3235</v>
      </c>
      <c r="E220" s="197">
        <v>5.0910000000000002</v>
      </c>
      <c r="F220" s="197" t="s">
        <v>744</v>
      </c>
      <c r="G220" s="197" t="s">
        <v>1189</v>
      </c>
      <c r="H220" s="197" t="s">
        <v>746</v>
      </c>
      <c r="I220" s="223">
        <v>16469.38</v>
      </c>
      <c r="J220" s="197" t="s">
        <v>717</v>
      </c>
      <c r="K220" s="197" t="s">
        <v>3</v>
      </c>
    </row>
    <row r="221" spans="1:11" x14ac:dyDescent="0.25">
      <c r="A221" s="224" t="s">
        <v>102</v>
      </c>
      <c r="B221" s="228">
        <v>219</v>
      </c>
      <c r="C221" s="225"/>
      <c r="D221" s="225"/>
      <c r="E221" s="225"/>
      <c r="F221" s="225"/>
      <c r="G221" s="225"/>
      <c r="H221" s="225"/>
      <c r="I221" s="226">
        <f>SUM(I2:I220)</f>
        <v>3520037.5600000015</v>
      </c>
      <c r="J221" s="227"/>
      <c r="K221" s="227"/>
    </row>
  </sheetData>
  <autoFilter ref="A1:K220" xr:uid="{8CA7A02C-E5DB-47F6-A9AE-3001FBABE9EB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D985A-EDAB-42EB-B26B-A0BB626E2DD1}">
  <dimension ref="A1:Q123"/>
  <sheetViews>
    <sheetView topLeftCell="D1" zoomScale="80" zoomScaleNormal="80" workbookViewId="0">
      <pane ySplit="1" topLeftCell="A11" activePane="bottomLeft" state="frozen"/>
      <selection pane="bottomLeft" activeCell="F107" sqref="F107"/>
    </sheetView>
  </sheetViews>
  <sheetFormatPr defaultRowHeight="15" x14ac:dyDescent="0.25"/>
  <cols>
    <col min="1" max="1" width="23" style="78" bestFit="1" customWidth="1"/>
    <col min="2" max="2" width="11.85546875" style="78" customWidth="1"/>
    <col min="3" max="3" width="33.42578125" style="78" customWidth="1"/>
    <col min="4" max="4" width="22.5703125" style="78" bestFit="1" customWidth="1"/>
    <col min="5" max="5" width="21" style="78" bestFit="1" customWidth="1"/>
    <col min="6" max="6" width="15.5703125" style="78" bestFit="1" customWidth="1"/>
    <col min="7" max="7" width="13" style="78" bestFit="1" customWidth="1"/>
    <col min="8" max="8" width="18.5703125" style="78" bestFit="1" customWidth="1"/>
    <col min="9" max="9" width="10.5703125" style="78" bestFit="1" customWidth="1"/>
    <col min="10" max="10" width="18.28515625" style="78" bestFit="1" customWidth="1"/>
    <col min="11" max="11" width="36.5703125" style="78" bestFit="1" customWidth="1"/>
    <col min="12" max="12" width="13.85546875" style="78" bestFit="1" customWidth="1"/>
    <col min="13" max="13" width="19.140625" style="78" bestFit="1" customWidth="1"/>
    <col min="14" max="14" width="15.5703125" style="78" customWidth="1"/>
    <col min="15" max="15" width="16.42578125" style="78" customWidth="1"/>
    <col min="16" max="16" width="14.5703125" style="108" bestFit="1" customWidth="1"/>
    <col min="17" max="17" width="20.28515625" style="27" bestFit="1" customWidth="1"/>
    <col min="18" max="16384" width="9.140625" style="78"/>
  </cols>
  <sheetData>
    <row r="1" spans="1:17" s="75" customFormat="1" ht="30" x14ac:dyDescent="0.25">
      <c r="A1" s="71" t="s">
        <v>37</v>
      </c>
      <c r="B1" s="71" t="s">
        <v>16</v>
      </c>
      <c r="C1" s="71" t="s">
        <v>38</v>
      </c>
      <c r="D1" s="71" t="s">
        <v>39</v>
      </c>
      <c r="E1" s="71" t="s">
        <v>40</v>
      </c>
      <c r="F1" s="71" t="s">
        <v>41</v>
      </c>
      <c r="G1" s="71" t="s">
        <v>42</v>
      </c>
      <c r="H1" s="71" t="s">
        <v>43</v>
      </c>
      <c r="I1" s="71" t="s">
        <v>11</v>
      </c>
      <c r="J1" s="71" t="s">
        <v>44</v>
      </c>
      <c r="K1" s="71" t="s">
        <v>45</v>
      </c>
      <c r="L1" s="71" t="s">
        <v>46</v>
      </c>
      <c r="M1" s="71" t="s">
        <v>47</v>
      </c>
      <c r="N1" s="71" t="s">
        <v>48</v>
      </c>
      <c r="O1" s="71" t="s">
        <v>49</v>
      </c>
      <c r="P1" s="103" t="s">
        <v>50</v>
      </c>
      <c r="Q1" s="71" t="s">
        <v>51</v>
      </c>
    </row>
    <row r="2" spans="1:17" ht="30" x14ac:dyDescent="0.25">
      <c r="A2" s="68" t="s">
        <v>108</v>
      </c>
      <c r="B2" s="68" t="s">
        <v>109</v>
      </c>
      <c r="C2" s="68" t="s">
        <v>110</v>
      </c>
      <c r="D2" s="68" t="s">
        <v>111</v>
      </c>
      <c r="E2" s="68" t="s">
        <v>29</v>
      </c>
      <c r="F2" s="69">
        <v>44069</v>
      </c>
      <c r="G2" s="68" t="s">
        <v>52</v>
      </c>
      <c r="H2" s="76">
        <v>89652.5</v>
      </c>
      <c r="I2" s="68">
        <v>5.26</v>
      </c>
      <c r="J2" s="76">
        <f>H2*I2</f>
        <v>471572.14999999997</v>
      </c>
      <c r="K2" s="100" t="s">
        <v>363</v>
      </c>
      <c r="L2" s="69">
        <v>44112</v>
      </c>
      <c r="M2" s="69">
        <v>44158</v>
      </c>
      <c r="N2" s="69">
        <v>44159</v>
      </c>
      <c r="O2" s="68">
        <v>1</v>
      </c>
      <c r="P2" s="104">
        <v>148000</v>
      </c>
      <c r="Q2" s="77" t="s">
        <v>53</v>
      </c>
    </row>
    <row r="3" spans="1:17" ht="30" x14ac:dyDescent="0.25">
      <c r="A3" s="68" t="s">
        <v>112</v>
      </c>
      <c r="B3" s="68" t="s">
        <v>109</v>
      </c>
      <c r="C3" s="68" t="s">
        <v>113</v>
      </c>
      <c r="D3" s="100" t="s">
        <v>319</v>
      </c>
      <c r="E3" s="68" t="s">
        <v>29</v>
      </c>
      <c r="F3" s="69">
        <v>44013</v>
      </c>
      <c r="G3" s="68" t="s">
        <v>52</v>
      </c>
      <c r="H3" s="76">
        <v>1</v>
      </c>
      <c r="I3" s="68">
        <v>5.26</v>
      </c>
      <c r="J3" s="76">
        <f>H3*I3</f>
        <v>5.26</v>
      </c>
      <c r="K3" s="68" t="s">
        <v>356</v>
      </c>
      <c r="L3" s="69">
        <v>44021</v>
      </c>
      <c r="M3" s="69">
        <v>44026</v>
      </c>
      <c r="N3" s="69">
        <v>44049</v>
      </c>
      <c r="O3" s="68">
        <v>23</v>
      </c>
      <c r="P3" s="104">
        <v>0</v>
      </c>
      <c r="Q3" s="79" t="s">
        <v>56</v>
      </c>
    </row>
    <row r="4" spans="1:17" ht="30" x14ac:dyDescent="0.25">
      <c r="A4" s="68" t="s">
        <v>114</v>
      </c>
      <c r="B4" s="68" t="s">
        <v>115</v>
      </c>
      <c r="C4" s="68" t="s">
        <v>116</v>
      </c>
      <c r="D4" s="68" t="s">
        <v>31</v>
      </c>
      <c r="E4" s="68" t="s">
        <v>3</v>
      </c>
      <c r="F4" s="69">
        <v>44042</v>
      </c>
      <c r="G4" s="68" t="s">
        <v>52</v>
      </c>
      <c r="H4" s="76">
        <v>87206</v>
      </c>
      <c r="I4" s="68">
        <v>5.6050000000000004</v>
      </c>
      <c r="J4" s="76">
        <v>488789.63</v>
      </c>
      <c r="K4" s="100" t="s">
        <v>413</v>
      </c>
      <c r="L4" s="69">
        <v>44046</v>
      </c>
      <c r="M4" s="69">
        <v>44093</v>
      </c>
      <c r="N4" s="69">
        <v>44096</v>
      </c>
      <c r="O4" s="68">
        <v>3</v>
      </c>
      <c r="P4" s="104">
        <v>91000</v>
      </c>
      <c r="Q4" s="77" t="s">
        <v>53</v>
      </c>
    </row>
    <row r="5" spans="1:17" ht="30" x14ac:dyDescent="0.25">
      <c r="A5" s="68" t="s">
        <v>117</v>
      </c>
      <c r="B5" s="68" t="s">
        <v>115</v>
      </c>
      <c r="C5" s="68" t="s">
        <v>118</v>
      </c>
      <c r="D5" s="68" t="s">
        <v>31</v>
      </c>
      <c r="E5" s="68" t="s">
        <v>3</v>
      </c>
      <c r="F5" s="69">
        <v>43838</v>
      </c>
      <c r="G5" s="68" t="s">
        <v>52</v>
      </c>
      <c r="H5" s="76">
        <v>238000</v>
      </c>
      <c r="I5" s="68">
        <v>5.2990000000000004</v>
      </c>
      <c r="J5" s="76">
        <v>1261162</v>
      </c>
      <c r="K5" s="100" t="s">
        <v>414</v>
      </c>
      <c r="L5" s="69">
        <v>43852</v>
      </c>
      <c r="M5" s="69">
        <v>43961</v>
      </c>
      <c r="N5" s="69">
        <v>43962</v>
      </c>
      <c r="O5" s="68">
        <v>1</v>
      </c>
      <c r="P5" s="104">
        <v>233000</v>
      </c>
      <c r="Q5" s="77" t="s">
        <v>53</v>
      </c>
    </row>
    <row r="6" spans="1:17" ht="30" x14ac:dyDescent="0.25">
      <c r="A6" s="68" t="s">
        <v>119</v>
      </c>
      <c r="B6" s="68" t="s">
        <v>120</v>
      </c>
      <c r="C6" s="68" t="s">
        <v>121</v>
      </c>
      <c r="D6" s="100" t="s">
        <v>319</v>
      </c>
      <c r="E6" s="68" t="s">
        <v>29</v>
      </c>
      <c r="F6" s="69">
        <v>44160</v>
      </c>
      <c r="G6" s="68" t="s">
        <v>52</v>
      </c>
      <c r="H6" s="76">
        <v>22400</v>
      </c>
      <c r="I6" s="68">
        <v>5.26</v>
      </c>
      <c r="J6" s="76">
        <f>H6*I6</f>
        <v>117824</v>
      </c>
      <c r="K6" s="68" t="s">
        <v>122</v>
      </c>
      <c r="L6" s="80">
        <v>44162</v>
      </c>
      <c r="M6" s="69">
        <v>44184</v>
      </c>
      <c r="N6" s="69">
        <v>44187</v>
      </c>
      <c r="O6" s="68">
        <v>3</v>
      </c>
      <c r="P6" s="104">
        <v>118000</v>
      </c>
      <c r="Q6" s="77" t="s">
        <v>53</v>
      </c>
    </row>
    <row r="7" spans="1:17" ht="30" x14ac:dyDescent="0.25">
      <c r="A7" s="68" t="s">
        <v>123</v>
      </c>
      <c r="B7" s="68" t="s">
        <v>124</v>
      </c>
      <c r="C7" s="68" t="s">
        <v>125</v>
      </c>
      <c r="D7" s="68" t="s">
        <v>31</v>
      </c>
      <c r="E7" s="68" t="s">
        <v>0</v>
      </c>
      <c r="F7" s="69">
        <v>44067</v>
      </c>
      <c r="G7" s="68" t="s">
        <v>52</v>
      </c>
      <c r="H7" s="76">
        <v>555000</v>
      </c>
      <c r="I7" s="68">
        <v>5.3295000000000003</v>
      </c>
      <c r="J7" s="76">
        <v>2957872.5</v>
      </c>
      <c r="K7" s="100" t="s">
        <v>361</v>
      </c>
      <c r="L7" s="69">
        <v>44070</v>
      </c>
      <c r="M7" s="69">
        <v>44138</v>
      </c>
      <c r="N7" s="69">
        <v>44140</v>
      </c>
      <c r="O7" s="68">
        <v>2</v>
      </c>
      <c r="P7" s="104">
        <v>872000</v>
      </c>
      <c r="Q7" s="77" t="s">
        <v>53</v>
      </c>
    </row>
    <row r="8" spans="1:17" ht="30" x14ac:dyDescent="0.25">
      <c r="A8" s="68" t="s">
        <v>126</v>
      </c>
      <c r="B8" s="68" t="s">
        <v>127</v>
      </c>
      <c r="C8" s="68" t="s">
        <v>121</v>
      </c>
      <c r="D8" s="100" t="s">
        <v>319</v>
      </c>
      <c r="E8" s="68" t="s">
        <v>29</v>
      </c>
      <c r="F8" s="69">
        <v>44089</v>
      </c>
      <c r="G8" s="68" t="s">
        <v>52</v>
      </c>
      <c r="H8" s="76">
        <v>10800</v>
      </c>
      <c r="I8" s="68">
        <v>5.26</v>
      </c>
      <c r="J8" s="76">
        <f t="shared" ref="J8:J32" si="0">H8*I8</f>
        <v>56808</v>
      </c>
      <c r="K8" s="68" t="s">
        <v>122</v>
      </c>
      <c r="L8" s="69">
        <v>44109</v>
      </c>
      <c r="M8" s="69">
        <v>44119</v>
      </c>
      <c r="N8" s="69">
        <v>44120</v>
      </c>
      <c r="O8" s="68">
        <v>1</v>
      </c>
      <c r="P8" s="104">
        <v>76000</v>
      </c>
      <c r="Q8" s="77" t="s">
        <v>53</v>
      </c>
    </row>
    <row r="9" spans="1:17" ht="30" x14ac:dyDescent="0.25">
      <c r="A9" s="68" t="s">
        <v>128</v>
      </c>
      <c r="B9" s="68" t="s">
        <v>7</v>
      </c>
      <c r="C9" s="68" t="s">
        <v>129</v>
      </c>
      <c r="D9" s="100" t="s">
        <v>319</v>
      </c>
      <c r="E9" s="68" t="s">
        <v>29</v>
      </c>
      <c r="F9" s="69">
        <v>44033</v>
      </c>
      <c r="G9" s="68" t="s">
        <v>52</v>
      </c>
      <c r="H9" s="76">
        <v>45</v>
      </c>
      <c r="I9" s="68">
        <v>5.26</v>
      </c>
      <c r="J9" s="76">
        <f t="shared" si="0"/>
        <v>236.7</v>
      </c>
      <c r="K9" s="68" t="s">
        <v>362</v>
      </c>
      <c r="L9" s="69">
        <v>44064</v>
      </c>
      <c r="M9" s="69">
        <v>44078</v>
      </c>
      <c r="N9" s="69">
        <v>44082</v>
      </c>
      <c r="O9" s="68">
        <v>4</v>
      </c>
      <c r="P9" s="104">
        <v>2500</v>
      </c>
      <c r="Q9" s="77" t="s">
        <v>53</v>
      </c>
    </row>
    <row r="10" spans="1:17" ht="45" x14ac:dyDescent="0.25">
      <c r="A10" s="68" t="s">
        <v>130</v>
      </c>
      <c r="B10" s="68" t="s">
        <v>7</v>
      </c>
      <c r="C10" s="68" t="s">
        <v>131</v>
      </c>
      <c r="D10" s="100" t="s">
        <v>319</v>
      </c>
      <c r="E10" s="68" t="s">
        <v>29</v>
      </c>
      <c r="F10" s="69">
        <v>43776</v>
      </c>
      <c r="G10" s="68" t="s">
        <v>52</v>
      </c>
      <c r="H10" s="76">
        <v>14809.48</v>
      </c>
      <c r="I10" s="68">
        <v>5.26</v>
      </c>
      <c r="J10" s="76">
        <f t="shared" si="0"/>
        <v>77897.864799999996</v>
      </c>
      <c r="K10" s="68" t="s">
        <v>364</v>
      </c>
      <c r="L10" s="69">
        <v>43809</v>
      </c>
      <c r="M10" s="69">
        <v>43850</v>
      </c>
      <c r="N10" s="69">
        <v>43854</v>
      </c>
      <c r="O10" s="68">
        <v>4</v>
      </c>
      <c r="P10" s="104">
        <v>337000</v>
      </c>
      <c r="Q10" s="77" t="s">
        <v>53</v>
      </c>
    </row>
    <row r="11" spans="1:17" ht="45" x14ac:dyDescent="0.25">
      <c r="A11" s="68" t="s">
        <v>132</v>
      </c>
      <c r="B11" s="68" t="s">
        <v>7</v>
      </c>
      <c r="C11" s="68" t="s">
        <v>21</v>
      </c>
      <c r="D11" s="100" t="s">
        <v>319</v>
      </c>
      <c r="E11" s="68" t="s">
        <v>29</v>
      </c>
      <c r="F11" s="69">
        <v>43801</v>
      </c>
      <c r="G11" s="68" t="s">
        <v>52</v>
      </c>
      <c r="H11" s="76">
        <v>706.16</v>
      </c>
      <c r="I11" s="68">
        <v>5.26</v>
      </c>
      <c r="J11" s="76">
        <f t="shared" si="0"/>
        <v>3714.4015999999997</v>
      </c>
      <c r="K11" s="100" t="s">
        <v>365</v>
      </c>
      <c r="L11" s="69">
        <v>43812</v>
      </c>
      <c r="M11" s="69">
        <v>43829</v>
      </c>
      <c r="N11" s="69">
        <v>43832</v>
      </c>
      <c r="O11" s="68">
        <v>3</v>
      </c>
      <c r="P11" s="104">
        <v>19600</v>
      </c>
      <c r="Q11" s="77" t="s">
        <v>53</v>
      </c>
    </row>
    <row r="12" spans="1:17" ht="30" x14ac:dyDescent="0.25">
      <c r="A12" s="68" t="s">
        <v>133</v>
      </c>
      <c r="B12" s="68" t="s">
        <v>7</v>
      </c>
      <c r="C12" s="68" t="s">
        <v>21</v>
      </c>
      <c r="D12" s="100" t="s">
        <v>319</v>
      </c>
      <c r="E12" s="68" t="s">
        <v>29</v>
      </c>
      <c r="F12" s="69">
        <v>43803</v>
      </c>
      <c r="G12" s="68" t="s">
        <v>52</v>
      </c>
      <c r="H12" s="76">
        <v>83335.600000000006</v>
      </c>
      <c r="I12" s="68">
        <v>5.26</v>
      </c>
      <c r="J12" s="76">
        <f t="shared" si="0"/>
        <v>438345.25599999999</v>
      </c>
      <c r="K12" s="100" t="s">
        <v>415</v>
      </c>
      <c r="L12" s="69">
        <v>43822</v>
      </c>
      <c r="M12" s="69">
        <v>43828</v>
      </c>
      <c r="N12" s="69">
        <v>43832</v>
      </c>
      <c r="O12" s="68">
        <v>4</v>
      </c>
      <c r="P12" s="104">
        <v>23000</v>
      </c>
      <c r="Q12" s="77" t="s">
        <v>53</v>
      </c>
    </row>
    <row r="13" spans="1:17" ht="30" x14ac:dyDescent="0.25">
      <c r="A13" s="68" t="s">
        <v>134</v>
      </c>
      <c r="B13" s="68" t="s">
        <v>7</v>
      </c>
      <c r="C13" s="68" t="s">
        <v>21</v>
      </c>
      <c r="D13" s="100" t="s">
        <v>319</v>
      </c>
      <c r="E13" s="68" t="s">
        <v>29</v>
      </c>
      <c r="F13" s="69">
        <v>43808</v>
      </c>
      <c r="G13" s="68" t="s">
        <v>52</v>
      </c>
      <c r="H13" s="76">
        <v>9234.4699999999993</v>
      </c>
      <c r="I13" s="68">
        <v>5.26</v>
      </c>
      <c r="J13" s="76">
        <f t="shared" si="0"/>
        <v>48573.312199999993</v>
      </c>
      <c r="K13" s="100" t="s">
        <v>415</v>
      </c>
      <c r="L13" s="69">
        <v>43822</v>
      </c>
      <c r="M13" s="69">
        <v>43828</v>
      </c>
      <c r="N13" s="69">
        <v>43832</v>
      </c>
      <c r="O13" s="68">
        <v>4</v>
      </c>
      <c r="P13" s="104">
        <v>137000</v>
      </c>
      <c r="Q13" s="77" t="s">
        <v>53</v>
      </c>
    </row>
    <row r="14" spans="1:17" ht="30" x14ac:dyDescent="0.25">
      <c r="A14" s="68" t="s">
        <v>135</v>
      </c>
      <c r="B14" s="68" t="s">
        <v>7</v>
      </c>
      <c r="C14" s="68" t="s">
        <v>21</v>
      </c>
      <c r="D14" s="100" t="s">
        <v>319</v>
      </c>
      <c r="E14" s="68" t="s">
        <v>29</v>
      </c>
      <c r="F14" s="69">
        <v>44068</v>
      </c>
      <c r="G14" s="68" t="s">
        <v>52</v>
      </c>
      <c r="H14" s="76">
        <v>10325.129999999999</v>
      </c>
      <c r="I14" s="68">
        <v>5.26</v>
      </c>
      <c r="J14" s="76">
        <f t="shared" si="0"/>
        <v>54310.183799999992</v>
      </c>
      <c r="K14" s="68" t="s">
        <v>136</v>
      </c>
      <c r="L14" s="69">
        <v>44089</v>
      </c>
      <c r="M14" s="69">
        <v>44111</v>
      </c>
      <c r="N14" s="69">
        <v>44112</v>
      </c>
      <c r="O14" s="68">
        <v>1</v>
      </c>
      <c r="P14" s="104">
        <v>31500</v>
      </c>
      <c r="Q14" s="77" t="s">
        <v>53</v>
      </c>
    </row>
    <row r="15" spans="1:17" ht="45" x14ac:dyDescent="0.25">
      <c r="A15" s="68" t="s">
        <v>137</v>
      </c>
      <c r="B15" s="68" t="s">
        <v>7</v>
      </c>
      <c r="C15" s="68" t="s">
        <v>138</v>
      </c>
      <c r="D15" s="100" t="s">
        <v>319</v>
      </c>
      <c r="E15" s="68" t="s">
        <v>29</v>
      </c>
      <c r="F15" s="69">
        <v>44106</v>
      </c>
      <c r="G15" s="68" t="s">
        <v>52</v>
      </c>
      <c r="H15" s="76">
        <v>4179.29</v>
      </c>
      <c r="I15" s="68">
        <v>5.26</v>
      </c>
      <c r="J15" s="76">
        <f t="shared" si="0"/>
        <v>21983.065399999999</v>
      </c>
      <c r="K15" s="100" t="s">
        <v>416</v>
      </c>
      <c r="L15" s="69">
        <v>44134</v>
      </c>
      <c r="M15" s="69">
        <v>44165</v>
      </c>
      <c r="N15" s="69">
        <v>44166</v>
      </c>
      <c r="O15" s="68">
        <v>1</v>
      </c>
      <c r="P15" s="104">
        <v>31000</v>
      </c>
      <c r="Q15" s="77" t="s">
        <v>53</v>
      </c>
    </row>
    <row r="16" spans="1:17" ht="30" x14ac:dyDescent="0.25">
      <c r="A16" s="68" t="s">
        <v>139</v>
      </c>
      <c r="B16" s="68" t="s">
        <v>7</v>
      </c>
      <c r="C16" s="68" t="s">
        <v>140</v>
      </c>
      <c r="D16" s="100" t="s">
        <v>319</v>
      </c>
      <c r="E16" s="68" t="s">
        <v>29</v>
      </c>
      <c r="F16" s="69">
        <v>44160</v>
      </c>
      <c r="G16" s="68" t="s">
        <v>52</v>
      </c>
      <c r="H16" s="76">
        <v>884.53</v>
      </c>
      <c r="I16" s="68">
        <v>5.26</v>
      </c>
      <c r="J16" s="76">
        <f t="shared" si="0"/>
        <v>4652.6277999999993</v>
      </c>
      <c r="K16" s="100" t="s">
        <v>164</v>
      </c>
      <c r="L16" s="69">
        <v>44161</v>
      </c>
      <c r="M16" s="69">
        <v>44170</v>
      </c>
      <c r="N16" s="69">
        <v>44173</v>
      </c>
      <c r="O16" s="81">
        <v>3</v>
      </c>
      <c r="P16" s="104">
        <v>219000</v>
      </c>
      <c r="Q16" s="77" t="s">
        <v>53</v>
      </c>
    </row>
    <row r="17" spans="1:17" ht="30" x14ac:dyDescent="0.25">
      <c r="A17" s="68" t="s">
        <v>141</v>
      </c>
      <c r="B17" s="68" t="s">
        <v>7</v>
      </c>
      <c r="C17" s="68" t="s">
        <v>21</v>
      </c>
      <c r="D17" s="100" t="s">
        <v>319</v>
      </c>
      <c r="E17" s="68" t="s">
        <v>29</v>
      </c>
      <c r="F17" s="69">
        <v>44147</v>
      </c>
      <c r="G17" s="68" t="s">
        <v>52</v>
      </c>
      <c r="H17" s="76">
        <v>3369.36</v>
      </c>
      <c r="I17" s="68">
        <v>5.26</v>
      </c>
      <c r="J17" s="76">
        <f t="shared" si="0"/>
        <v>17722.833600000002</v>
      </c>
      <c r="K17" s="100" t="s">
        <v>366</v>
      </c>
      <c r="L17" s="69">
        <v>44172</v>
      </c>
      <c r="M17" s="69">
        <v>44180</v>
      </c>
      <c r="N17" s="69">
        <v>44181</v>
      </c>
      <c r="O17" s="68">
        <v>1</v>
      </c>
      <c r="P17" s="104">
        <v>21000</v>
      </c>
      <c r="Q17" s="77" t="s">
        <v>53</v>
      </c>
    </row>
    <row r="18" spans="1:17" ht="30" x14ac:dyDescent="0.25">
      <c r="A18" s="68" t="s">
        <v>142</v>
      </c>
      <c r="B18" s="68" t="s">
        <v>7</v>
      </c>
      <c r="C18" s="68" t="s">
        <v>21</v>
      </c>
      <c r="D18" s="100" t="s">
        <v>319</v>
      </c>
      <c r="E18" s="68" t="s">
        <v>29</v>
      </c>
      <c r="F18" s="69">
        <v>43861</v>
      </c>
      <c r="G18" s="68" t="s">
        <v>52</v>
      </c>
      <c r="H18" s="76">
        <v>345.85</v>
      </c>
      <c r="I18" s="68">
        <v>5.26</v>
      </c>
      <c r="J18" s="76">
        <f t="shared" si="0"/>
        <v>1819.171</v>
      </c>
      <c r="K18" s="68" t="s">
        <v>143</v>
      </c>
      <c r="L18" s="80">
        <v>43881</v>
      </c>
      <c r="M18" s="69">
        <v>43888</v>
      </c>
      <c r="N18" s="69">
        <v>43893</v>
      </c>
      <c r="O18" s="68">
        <v>5</v>
      </c>
      <c r="P18" s="104">
        <v>3000</v>
      </c>
      <c r="Q18" s="77" t="s">
        <v>53</v>
      </c>
    </row>
    <row r="19" spans="1:17" ht="30" x14ac:dyDescent="0.25">
      <c r="A19" s="68" t="s">
        <v>144</v>
      </c>
      <c r="B19" s="68" t="s">
        <v>7</v>
      </c>
      <c r="C19" s="68" t="s">
        <v>59</v>
      </c>
      <c r="D19" s="100" t="s">
        <v>319</v>
      </c>
      <c r="E19" s="68" t="s">
        <v>29</v>
      </c>
      <c r="F19" s="69">
        <v>43865</v>
      </c>
      <c r="G19" s="68" t="s">
        <v>52</v>
      </c>
      <c r="H19" s="76">
        <v>41298.86</v>
      </c>
      <c r="I19" s="68">
        <v>5.26</v>
      </c>
      <c r="J19" s="76">
        <f t="shared" si="0"/>
        <v>217232.0036</v>
      </c>
      <c r="K19" s="68" t="s">
        <v>145</v>
      </c>
      <c r="L19" s="69">
        <v>43881</v>
      </c>
      <c r="M19" s="69">
        <v>43889</v>
      </c>
      <c r="N19" s="69">
        <v>43896</v>
      </c>
      <c r="O19" s="68">
        <v>7</v>
      </c>
      <c r="P19" s="104">
        <v>31000</v>
      </c>
      <c r="Q19" s="77" t="s">
        <v>53</v>
      </c>
    </row>
    <row r="20" spans="1:17" ht="45" x14ac:dyDescent="0.25">
      <c r="A20" s="68" t="s">
        <v>146</v>
      </c>
      <c r="B20" s="68" t="s">
        <v>7</v>
      </c>
      <c r="C20" s="68" t="s">
        <v>21</v>
      </c>
      <c r="D20" s="100" t="s">
        <v>319</v>
      </c>
      <c r="E20" s="68" t="s">
        <v>29</v>
      </c>
      <c r="F20" s="69">
        <v>43894</v>
      </c>
      <c r="G20" s="68" t="s">
        <v>52</v>
      </c>
      <c r="H20" s="76">
        <v>1626.88</v>
      </c>
      <c r="I20" s="68">
        <v>5.26</v>
      </c>
      <c r="J20" s="76">
        <f t="shared" si="0"/>
        <v>8557.3888000000006</v>
      </c>
      <c r="K20" s="100" t="s">
        <v>417</v>
      </c>
      <c r="L20" s="69">
        <v>43907</v>
      </c>
      <c r="M20" s="69">
        <v>43920</v>
      </c>
      <c r="N20" s="69">
        <v>43924</v>
      </c>
      <c r="O20" s="68">
        <v>4</v>
      </c>
      <c r="P20" s="104">
        <v>36000</v>
      </c>
      <c r="Q20" s="77" t="s">
        <v>53</v>
      </c>
    </row>
    <row r="21" spans="1:17" ht="30" x14ac:dyDescent="0.25">
      <c r="A21" s="68" t="s">
        <v>147</v>
      </c>
      <c r="B21" s="68" t="s">
        <v>7</v>
      </c>
      <c r="C21" s="68" t="s">
        <v>21</v>
      </c>
      <c r="D21" s="100" t="s">
        <v>319</v>
      </c>
      <c r="E21" s="68" t="s">
        <v>29</v>
      </c>
      <c r="F21" s="69">
        <v>43895</v>
      </c>
      <c r="G21" s="68" t="s">
        <v>52</v>
      </c>
      <c r="H21" s="76">
        <v>4262.68</v>
      </c>
      <c r="I21" s="68">
        <v>5.26</v>
      </c>
      <c r="J21" s="76">
        <f t="shared" si="0"/>
        <v>22421.696800000002</v>
      </c>
      <c r="K21" s="68" t="s">
        <v>148</v>
      </c>
      <c r="L21" s="69">
        <v>43906</v>
      </c>
      <c r="M21" s="69">
        <v>43918</v>
      </c>
      <c r="N21" s="69">
        <v>43922</v>
      </c>
      <c r="O21" s="68">
        <v>4</v>
      </c>
      <c r="P21" s="104">
        <v>5000</v>
      </c>
      <c r="Q21" s="77" t="s">
        <v>53</v>
      </c>
    </row>
    <row r="22" spans="1:17" ht="45" x14ac:dyDescent="0.25">
      <c r="A22" s="68" t="s">
        <v>149</v>
      </c>
      <c r="B22" s="68" t="s">
        <v>7</v>
      </c>
      <c r="C22" s="68" t="s">
        <v>21</v>
      </c>
      <c r="D22" s="100" t="s">
        <v>319</v>
      </c>
      <c r="E22" s="68" t="s">
        <v>29</v>
      </c>
      <c r="F22" s="69">
        <v>43895</v>
      </c>
      <c r="G22" s="68" t="s">
        <v>52</v>
      </c>
      <c r="H22" s="76">
        <v>31221.83</v>
      </c>
      <c r="I22" s="68">
        <v>5.26</v>
      </c>
      <c r="J22" s="76">
        <f t="shared" si="0"/>
        <v>164226.82579999999</v>
      </c>
      <c r="K22" s="68" t="s">
        <v>150</v>
      </c>
      <c r="L22" s="69">
        <v>43936</v>
      </c>
      <c r="M22" s="69">
        <v>43946</v>
      </c>
      <c r="N22" s="69">
        <v>43950</v>
      </c>
      <c r="O22" s="68">
        <v>4</v>
      </c>
      <c r="P22" s="104">
        <v>116000</v>
      </c>
      <c r="Q22" s="77" t="s">
        <v>53</v>
      </c>
    </row>
    <row r="23" spans="1:17" ht="45" x14ac:dyDescent="0.25">
      <c r="A23" s="68" t="s">
        <v>151</v>
      </c>
      <c r="B23" s="68" t="s">
        <v>7</v>
      </c>
      <c r="C23" s="68" t="s">
        <v>21</v>
      </c>
      <c r="D23" s="100" t="s">
        <v>319</v>
      </c>
      <c r="E23" s="68" t="s">
        <v>29</v>
      </c>
      <c r="F23" s="69">
        <v>43895</v>
      </c>
      <c r="G23" s="68" t="s">
        <v>52</v>
      </c>
      <c r="H23" s="76">
        <v>17103.28</v>
      </c>
      <c r="I23" s="68">
        <v>5.26</v>
      </c>
      <c r="J23" s="76">
        <f t="shared" si="0"/>
        <v>89963.252799999987</v>
      </c>
      <c r="K23" s="100" t="s">
        <v>418</v>
      </c>
      <c r="L23" s="69">
        <v>43913</v>
      </c>
      <c r="M23" s="69">
        <v>43930</v>
      </c>
      <c r="N23" s="69">
        <v>43934</v>
      </c>
      <c r="O23" s="68">
        <v>4</v>
      </c>
      <c r="P23" s="104">
        <v>13800</v>
      </c>
      <c r="Q23" s="77" t="s">
        <v>53</v>
      </c>
    </row>
    <row r="24" spans="1:17" ht="30" x14ac:dyDescent="0.25">
      <c r="A24" s="68" t="s">
        <v>152</v>
      </c>
      <c r="B24" s="68" t="s">
        <v>7</v>
      </c>
      <c r="C24" s="68" t="s">
        <v>21</v>
      </c>
      <c r="D24" s="100" t="s">
        <v>319</v>
      </c>
      <c r="E24" s="68" t="s">
        <v>29</v>
      </c>
      <c r="F24" s="69">
        <v>43923</v>
      </c>
      <c r="G24" s="68" t="s">
        <v>52</v>
      </c>
      <c r="H24" s="76">
        <v>83335.600000000006</v>
      </c>
      <c r="I24" s="68">
        <v>5.26</v>
      </c>
      <c r="J24" s="76">
        <f t="shared" si="0"/>
        <v>438345.25599999999</v>
      </c>
      <c r="K24" s="68" t="s">
        <v>153</v>
      </c>
      <c r="L24" s="69">
        <v>43937</v>
      </c>
      <c r="M24" s="69">
        <v>43945</v>
      </c>
      <c r="N24" s="69">
        <v>43949</v>
      </c>
      <c r="O24" s="68">
        <v>4</v>
      </c>
      <c r="P24" s="104">
        <v>21000</v>
      </c>
      <c r="Q24" s="77" t="s">
        <v>53</v>
      </c>
    </row>
    <row r="25" spans="1:17" ht="30" x14ac:dyDescent="0.25">
      <c r="A25" s="68" t="s">
        <v>154</v>
      </c>
      <c r="B25" s="68" t="s">
        <v>7</v>
      </c>
      <c r="C25" s="68" t="s">
        <v>21</v>
      </c>
      <c r="D25" s="100" t="s">
        <v>319</v>
      </c>
      <c r="E25" s="68" t="s">
        <v>29</v>
      </c>
      <c r="F25" s="69">
        <v>43923</v>
      </c>
      <c r="G25" s="68" t="s">
        <v>52</v>
      </c>
      <c r="H25" s="76">
        <v>36337.339999999997</v>
      </c>
      <c r="I25" s="68">
        <v>5.26</v>
      </c>
      <c r="J25" s="76">
        <f t="shared" si="0"/>
        <v>191134.40839999999</v>
      </c>
      <c r="K25" s="68" t="s">
        <v>136</v>
      </c>
      <c r="L25" s="69">
        <v>43943</v>
      </c>
      <c r="M25" s="69">
        <v>43949</v>
      </c>
      <c r="N25" s="69">
        <v>43950</v>
      </c>
      <c r="O25" s="68">
        <v>1</v>
      </c>
      <c r="P25" s="104">
        <v>145000</v>
      </c>
      <c r="Q25" s="77" t="s">
        <v>53</v>
      </c>
    </row>
    <row r="26" spans="1:17" ht="45" x14ac:dyDescent="0.25">
      <c r="A26" s="68" t="s">
        <v>155</v>
      </c>
      <c r="B26" s="68" t="s">
        <v>7</v>
      </c>
      <c r="C26" s="68" t="s">
        <v>156</v>
      </c>
      <c r="D26" s="100" t="s">
        <v>319</v>
      </c>
      <c r="E26" s="68" t="s">
        <v>29</v>
      </c>
      <c r="F26" s="69">
        <v>43936</v>
      </c>
      <c r="G26" s="68" t="s">
        <v>52</v>
      </c>
      <c r="H26" s="76">
        <v>25099.200000000001</v>
      </c>
      <c r="I26" s="68">
        <v>5.26</v>
      </c>
      <c r="J26" s="76">
        <f t="shared" si="0"/>
        <v>132021.79199999999</v>
      </c>
      <c r="K26" s="68" t="s">
        <v>157</v>
      </c>
      <c r="L26" s="69">
        <v>43949</v>
      </c>
      <c r="M26" s="69">
        <v>43957</v>
      </c>
      <c r="N26" s="69">
        <v>43959</v>
      </c>
      <c r="O26" s="68">
        <v>2</v>
      </c>
      <c r="P26" s="104">
        <v>41700</v>
      </c>
      <c r="Q26" s="77" t="s">
        <v>53</v>
      </c>
    </row>
    <row r="27" spans="1:17" ht="30" x14ac:dyDescent="0.25">
      <c r="A27" s="68" t="s">
        <v>158</v>
      </c>
      <c r="B27" s="68" t="s">
        <v>7</v>
      </c>
      <c r="C27" s="68" t="s">
        <v>21</v>
      </c>
      <c r="D27" s="100" t="s">
        <v>319</v>
      </c>
      <c r="E27" s="68" t="s">
        <v>29</v>
      </c>
      <c r="F27" s="69">
        <v>43950</v>
      </c>
      <c r="G27" s="68" t="s">
        <v>52</v>
      </c>
      <c r="H27" s="76">
        <v>2001.22</v>
      </c>
      <c r="I27" s="68">
        <v>5.26</v>
      </c>
      <c r="J27" s="76">
        <f t="shared" si="0"/>
        <v>10526.4172</v>
      </c>
      <c r="K27" s="100" t="s">
        <v>367</v>
      </c>
      <c r="L27" s="69">
        <v>43962</v>
      </c>
      <c r="M27" s="69">
        <v>43969</v>
      </c>
      <c r="N27" s="69">
        <v>43971</v>
      </c>
      <c r="O27" s="68">
        <v>2</v>
      </c>
      <c r="P27" s="104">
        <v>36100</v>
      </c>
      <c r="Q27" s="77" t="s">
        <v>53</v>
      </c>
    </row>
    <row r="28" spans="1:17" ht="60" x14ac:dyDescent="0.25">
      <c r="A28" s="68" t="s">
        <v>159</v>
      </c>
      <c r="B28" s="68" t="s">
        <v>7</v>
      </c>
      <c r="C28" s="68" t="s">
        <v>160</v>
      </c>
      <c r="D28" s="100" t="s">
        <v>319</v>
      </c>
      <c r="E28" s="68" t="s">
        <v>29</v>
      </c>
      <c r="F28" s="69">
        <v>43956</v>
      </c>
      <c r="G28" s="68" t="s">
        <v>52</v>
      </c>
      <c r="H28" s="76">
        <v>4092.72</v>
      </c>
      <c r="I28" s="68">
        <v>5.26</v>
      </c>
      <c r="J28" s="76">
        <f t="shared" si="0"/>
        <v>21527.707199999997</v>
      </c>
      <c r="K28" s="100" t="s">
        <v>368</v>
      </c>
      <c r="L28" s="69">
        <v>43965</v>
      </c>
      <c r="M28" s="69">
        <v>43980</v>
      </c>
      <c r="N28" s="69">
        <v>43990</v>
      </c>
      <c r="O28" s="68">
        <v>10</v>
      </c>
      <c r="P28" s="104">
        <v>51300</v>
      </c>
      <c r="Q28" s="77" t="s">
        <v>53</v>
      </c>
    </row>
    <row r="29" spans="1:17" ht="75" x14ac:dyDescent="0.25">
      <c r="A29" s="68" t="s">
        <v>161</v>
      </c>
      <c r="B29" s="68" t="s">
        <v>7</v>
      </c>
      <c r="C29" s="68" t="s">
        <v>21</v>
      </c>
      <c r="D29" s="100" t="s">
        <v>319</v>
      </c>
      <c r="E29" s="68" t="s">
        <v>29</v>
      </c>
      <c r="F29" s="69">
        <v>43980</v>
      </c>
      <c r="G29" s="68" t="s">
        <v>52</v>
      </c>
      <c r="H29" s="76">
        <v>729</v>
      </c>
      <c r="I29" s="68">
        <v>5.26</v>
      </c>
      <c r="J29" s="76">
        <f t="shared" si="0"/>
        <v>3834.54</v>
      </c>
      <c r="K29" s="100" t="s">
        <v>419</v>
      </c>
      <c r="L29" s="69">
        <v>43997</v>
      </c>
      <c r="M29" s="69">
        <v>44055</v>
      </c>
      <c r="N29" s="69">
        <v>44056</v>
      </c>
      <c r="O29" s="68">
        <v>1</v>
      </c>
      <c r="P29" s="104">
        <v>2700</v>
      </c>
      <c r="Q29" s="77" t="s">
        <v>53</v>
      </c>
    </row>
    <row r="30" spans="1:17" ht="30" x14ac:dyDescent="0.25">
      <c r="A30" s="68" t="s">
        <v>162</v>
      </c>
      <c r="B30" s="68" t="s">
        <v>7</v>
      </c>
      <c r="C30" s="68" t="s">
        <v>57</v>
      </c>
      <c r="D30" s="100" t="s">
        <v>319</v>
      </c>
      <c r="E30" s="68" t="s">
        <v>29</v>
      </c>
      <c r="F30" s="69">
        <v>43997</v>
      </c>
      <c r="G30" s="68" t="s">
        <v>52</v>
      </c>
      <c r="H30" s="76">
        <v>41071.800000000003</v>
      </c>
      <c r="I30" s="68">
        <v>5.26</v>
      </c>
      <c r="J30" s="76">
        <f t="shared" si="0"/>
        <v>216037.66800000001</v>
      </c>
      <c r="K30" s="68" t="s">
        <v>369</v>
      </c>
      <c r="L30" s="69">
        <v>44007</v>
      </c>
      <c r="M30" s="69">
        <v>44015</v>
      </c>
      <c r="N30" s="69">
        <v>44020</v>
      </c>
      <c r="O30" s="68">
        <v>5</v>
      </c>
      <c r="P30" s="104">
        <v>53000</v>
      </c>
      <c r="Q30" s="77" t="s">
        <v>53</v>
      </c>
    </row>
    <row r="31" spans="1:17" ht="30" x14ac:dyDescent="0.25">
      <c r="A31" s="68" t="s">
        <v>163</v>
      </c>
      <c r="B31" s="68" t="s">
        <v>7</v>
      </c>
      <c r="C31" s="68" t="s">
        <v>140</v>
      </c>
      <c r="D31" s="100" t="s">
        <v>319</v>
      </c>
      <c r="E31" s="68" t="s">
        <v>29</v>
      </c>
      <c r="F31" s="69">
        <v>44027</v>
      </c>
      <c r="G31" s="68" t="s">
        <v>52</v>
      </c>
      <c r="H31" s="76">
        <v>100</v>
      </c>
      <c r="I31" s="68">
        <v>5.26</v>
      </c>
      <c r="J31" s="76">
        <f t="shared" si="0"/>
        <v>526</v>
      </c>
      <c r="K31" s="68" t="s">
        <v>164</v>
      </c>
      <c r="L31" s="69">
        <v>44027</v>
      </c>
      <c r="M31" s="69">
        <v>44044</v>
      </c>
      <c r="N31" s="69">
        <v>44046</v>
      </c>
      <c r="O31" s="68">
        <v>2</v>
      </c>
      <c r="P31" s="104">
        <v>102100</v>
      </c>
      <c r="Q31" s="77" t="s">
        <v>53</v>
      </c>
    </row>
    <row r="32" spans="1:17" ht="30" x14ac:dyDescent="0.25">
      <c r="A32" s="68" t="s">
        <v>165</v>
      </c>
      <c r="B32" s="68" t="s">
        <v>7</v>
      </c>
      <c r="C32" s="68" t="s">
        <v>59</v>
      </c>
      <c r="D32" s="100" t="s">
        <v>319</v>
      </c>
      <c r="E32" s="68" t="s">
        <v>29</v>
      </c>
      <c r="F32" s="69">
        <v>44033</v>
      </c>
      <c r="G32" s="68" t="s">
        <v>52</v>
      </c>
      <c r="H32" s="76">
        <v>47669.26</v>
      </c>
      <c r="I32" s="68">
        <v>5.26</v>
      </c>
      <c r="J32" s="76">
        <f t="shared" si="0"/>
        <v>250740.3076</v>
      </c>
      <c r="K32" s="100" t="s">
        <v>370</v>
      </c>
      <c r="L32" s="69">
        <v>44048</v>
      </c>
      <c r="M32" s="69">
        <v>44053</v>
      </c>
      <c r="N32" s="69">
        <v>44054</v>
      </c>
      <c r="O32" s="68">
        <v>1</v>
      </c>
      <c r="P32" s="104">
        <v>42000</v>
      </c>
      <c r="Q32" s="77" t="s">
        <v>53</v>
      </c>
    </row>
    <row r="33" spans="1:17" ht="60" x14ac:dyDescent="0.25">
      <c r="A33" s="68" t="s">
        <v>166</v>
      </c>
      <c r="B33" s="68" t="s">
        <v>9</v>
      </c>
      <c r="C33" s="68" t="s">
        <v>63</v>
      </c>
      <c r="D33" s="68" t="s">
        <v>31</v>
      </c>
      <c r="E33" s="68" t="s">
        <v>0</v>
      </c>
      <c r="F33" s="69">
        <v>43712</v>
      </c>
      <c r="G33" s="68" t="s">
        <v>52</v>
      </c>
      <c r="H33" s="76">
        <v>35430</v>
      </c>
      <c r="I33" s="68">
        <v>7.0940000000000003</v>
      </c>
      <c r="J33" s="76">
        <v>251340.42</v>
      </c>
      <c r="K33" s="100" t="s">
        <v>371</v>
      </c>
      <c r="L33" s="69">
        <v>43724</v>
      </c>
      <c r="M33" s="69">
        <v>44034</v>
      </c>
      <c r="N33" s="69">
        <v>44036</v>
      </c>
      <c r="O33" s="68">
        <v>2</v>
      </c>
      <c r="P33" s="104">
        <v>55000</v>
      </c>
      <c r="Q33" s="77" t="s">
        <v>53</v>
      </c>
    </row>
    <row r="34" spans="1:17" ht="30" x14ac:dyDescent="0.25">
      <c r="A34" s="68" t="s">
        <v>166</v>
      </c>
      <c r="B34" s="68" t="s">
        <v>9</v>
      </c>
      <c r="C34" s="68" t="s">
        <v>63</v>
      </c>
      <c r="D34" s="68" t="s">
        <v>31</v>
      </c>
      <c r="E34" s="68" t="s">
        <v>0</v>
      </c>
      <c r="F34" s="69">
        <v>43993</v>
      </c>
      <c r="G34" s="68" t="s">
        <v>52</v>
      </c>
      <c r="H34" s="76">
        <v>13660</v>
      </c>
      <c r="I34" s="68">
        <v>7.0940000000000003</v>
      </c>
      <c r="J34" s="76">
        <f>H34*I34</f>
        <v>96904.040000000008</v>
      </c>
      <c r="K34" s="68" t="s">
        <v>315</v>
      </c>
      <c r="L34" s="69">
        <v>43724</v>
      </c>
      <c r="M34" s="69">
        <v>44034</v>
      </c>
      <c r="N34" s="69">
        <v>44036</v>
      </c>
      <c r="O34" s="81">
        <v>2</v>
      </c>
      <c r="P34" s="105">
        <v>55000</v>
      </c>
      <c r="Q34" s="77" t="s">
        <v>53</v>
      </c>
    </row>
    <row r="35" spans="1:17" ht="30" x14ac:dyDescent="0.25">
      <c r="A35" s="68" t="s">
        <v>167</v>
      </c>
      <c r="B35" s="68" t="s">
        <v>9</v>
      </c>
      <c r="C35" s="68" t="s">
        <v>168</v>
      </c>
      <c r="D35" s="68" t="s">
        <v>31</v>
      </c>
      <c r="E35" s="68" t="s">
        <v>0</v>
      </c>
      <c r="F35" s="69">
        <v>43839</v>
      </c>
      <c r="G35" s="68" t="s">
        <v>52</v>
      </c>
      <c r="H35" s="76">
        <v>40900</v>
      </c>
      <c r="I35" s="68">
        <v>5.26</v>
      </c>
      <c r="J35" s="76">
        <f t="shared" ref="J35:J36" si="1">H35*I35</f>
        <v>215134</v>
      </c>
      <c r="K35" s="68" t="s">
        <v>372</v>
      </c>
      <c r="L35" s="80">
        <v>43845</v>
      </c>
      <c r="M35" s="69">
        <v>43911</v>
      </c>
      <c r="N35" s="69">
        <v>43915</v>
      </c>
      <c r="O35" s="68">
        <v>4</v>
      </c>
      <c r="P35" s="104">
        <v>96500</v>
      </c>
      <c r="Q35" s="77" t="s">
        <v>53</v>
      </c>
    </row>
    <row r="36" spans="1:17" ht="30" x14ac:dyDescent="0.25">
      <c r="A36" s="68" t="s">
        <v>169</v>
      </c>
      <c r="B36" s="68" t="s">
        <v>9</v>
      </c>
      <c r="C36" s="68" t="s">
        <v>170</v>
      </c>
      <c r="D36" s="68" t="s">
        <v>31</v>
      </c>
      <c r="E36" s="68" t="s">
        <v>0</v>
      </c>
      <c r="F36" s="69">
        <v>43837</v>
      </c>
      <c r="G36" s="68" t="s">
        <v>52</v>
      </c>
      <c r="H36" s="76">
        <v>350966.36</v>
      </c>
      <c r="I36" s="68">
        <v>5.26</v>
      </c>
      <c r="J36" s="76">
        <f t="shared" si="1"/>
        <v>1846083.0535999998</v>
      </c>
      <c r="K36" s="100" t="s">
        <v>420</v>
      </c>
      <c r="L36" s="80">
        <v>43872</v>
      </c>
      <c r="M36" s="69">
        <v>43920</v>
      </c>
      <c r="N36" s="69">
        <v>43921</v>
      </c>
      <c r="O36" s="68">
        <v>1</v>
      </c>
      <c r="P36" s="104">
        <v>739500</v>
      </c>
      <c r="Q36" s="77" t="s">
        <v>53</v>
      </c>
    </row>
    <row r="37" spans="1:17" ht="60" x14ac:dyDescent="0.25">
      <c r="A37" s="68" t="s">
        <v>171</v>
      </c>
      <c r="B37" s="68" t="s">
        <v>9</v>
      </c>
      <c r="C37" s="68" t="s">
        <v>172</v>
      </c>
      <c r="D37" s="68" t="s">
        <v>31</v>
      </c>
      <c r="E37" s="68" t="s">
        <v>0</v>
      </c>
      <c r="F37" s="69">
        <v>43847</v>
      </c>
      <c r="G37" s="68" t="s">
        <v>52</v>
      </c>
      <c r="H37" s="76">
        <v>26773.4</v>
      </c>
      <c r="I37" s="68">
        <v>5.9124999999999996</v>
      </c>
      <c r="J37" s="76">
        <v>158297.73000000001</v>
      </c>
      <c r="K37" s="100" t="s">
        <v>373</v>
      </c>
      <c r="L37" s="80">
        <v>43857</v>
      </c>
      <c r="M37" s="69">
        <v>44003</v>
      </c>
      <c r="N37" s="69">
        <v>44004</v>
      </c>
      <c r="O37" s="68">
        <v>1</v>
      </c>
      <c r="P37" s="104">
        <v>492000</v>
      </c>
      <c r="Q37" s="77" t="s">
        <v>53</v>
      </c>
    </row>
    <row r="38" spans="1:17" ht="30" x14ac:dyDescent="0.25">
      <c r="A38" s="68" t="s">
        <v>173</v>
      </c>
      <c r="B38" s="68" t="s">
        <v>9</v>
      </c>
      <c r="C38" s="68" t="s">
        <v>174</v>
      </c>
      <c r="D38" s="68" t="s">
        <v>31</v>
      </c>
      <c r="E38" s="68" t="s">
        <v>0</v>
      </c>
      <c r="F38" s="69">
        <v>43847</v>
      </c>
      <c r="G38" s="68" t="s">
        <v>52</v>
      </c>
      <c r="H38" s="76">
        <v>24510.05</v>
      </c>
      <c r="I38" s="68">
        <v>5.3951000000000002</v>
      </c>
      <c r="J38" s="76">
        <v>132234.17000000001</v>
      </c>
      <c r="K38" s="100" t="s">
        <v>374</v>
      </c>
      <c r="L38" s="80">
        <v>43854</v>
      </c>
      <c r="M38" s="69">
        <v>43899</v>
      </c>
      <c r="N38" s="69">
        <v>43900</v>
      </c>
      <c r="O38" s="68">
        <v>1</v>
      </c>
      <c r="P38" s="104">
        <v>18900</v>
      </c>
      <c r="Q38" s="77" t="s">
        <v>53</v>
      </c>
    </row>
    <row r="39" spans="1:17" ht="30" x14ac:dyDescent="0.25">
      <c r="A39" s="68" t="s">
        <v>175</v>
      </c>
      <c r="B39" s="68" t="s">
        <v>9</v>
      </c>
      <c r="C39" s="68" t="s">
        <v>176</v>
      </c>
      <c r="D39" s="68" t="s">
        <v>31</v>
      </c>
      <c r="E39" s="68" t="s">
        <v>0</v>
      </c>
      <c r="F39" s="69">
        <v>43847</v>
      </c>
      <c r="G39" s="68" t="s">
        <v>52</v>
      </c>
      <c r="H39" s="76">
        <v>22645.3</v>
      </c>
      <c r="I39" s="68">
        <v>5.7089999999999996</v>
      </c>
      <c r="J39" s="76">
        <v>129282.02</v>
      </c>
      <c r="K39" s="68" t="s">
        <v>375</v>
      </c>
      <c r="L39" s="80">
        <v>43489</v>
      </c>
      <c r="M39" s="69">
        <v>43892</v>
      </c>
      <c r="N39" s="69">
        <v>43894</v>
      </c>
      <c r="O39" s="68">
        <v>2</v>
      </c>
      <c r="P39" s="104">
        <v>20000</v>
      </c>
      <c r="Q39" s="77" t="s">
        <v>53</v>
      </c>
    </row>
    <row r="40" spans="1:17" ht="45" x14ac:dyDescent="0.25">
      <c r="A40" s="68" t="s">
        <v>177</v>
      </c>
      <c r="B40" s="68" t="s">
        <v>9</v>
      </c>
      <c r="C40" s="68" t="s">
        <v>178</v>
      </c>
      <c r="D40" s="68" t="s">
        <v>31</v>
      </c>
      <c r="E40" s="68" t="s">
        <v>0</v>
      </c>
      <c r="F40" s="69">
        <v>43839</v>
      </c>
      <c r="G40" s="68" t="s">
        <v>52</v>
      </c>
      <c r="H40" s="76">
        <v>181000</v>
      </c>
      <c r="I40" s="68">
        <v>5.2069999999999999</v>
      </c>
      <c r="J40" s="76">
        <v>942467</v>
      </c>
      <c r="K40" s="68" t="s">
        <v>376</v>
      </c>
      <c r="L40" s="80">
        <v>43861</v>
      </c>
      <c r="M40" s="69">
        <v>43954</v>
      </c>
      <c r="N40" s="69">
        <v>43955</v>
      </c>
      <c r="O40" s="68">
        <v>1</v>
      </c>
      <c r="P40" s="104">
        <v>256400</v>
      </c>
      <c r="Q40" s="77" t="s">
        <v>53</v>
      </c>
    </row>
    <row r="41" spans="1:17" ht="75" x14ac:dyDescent="0.25">
      <c r="A41" s="68" t="s">
        <v>179</v>
      </c>
      <c r="B41" s="68" t="s">
        <v>9</v>
      </c>
      <c r="C41" s="68" t="s">
        <v>64</v>
      </c>
      <c r="D41" s="100" t="s">
        <v>319</v>
      </c>
      <c r="E41" s="68" t="s">
        <v>29</v>
      </c>
      <c r="F41" s="69">
        <v>44068</v>
      </c>
      <c r="G41" s="68" t="s">
        <v>52</v>
      </c>
      <c r="H41" s="76">
        <v>11046.8</v>
      </c>
      <c r="I41" s="68">
        <v>5.26</v>
      </c>
      <c r="J41" s="76">
        <f t="shared" ref="J41:J44" si="2">H41*I41</f>
        <v>58106.167999999991</v>
      </c>
      <c r="K41" s="100" t="s">
        <v>377</v>
      </c>
      <c r="L41" s="80">
        <v>44091</v>
      </c>
      <c r="M41" s="69">
        <v>44122</v>
      </c>
      <c r="N41" s="69">
        <v>44127</v>
      </c>
      <c r="O41" s="68">
        <v>5</v>
      </c>
      <c r="P41" s="104">
        <v>54900</v>
      </c>
      <c r="Q41" s="77" t="s">
        <v>53</v>
      </c>
    </row>
    <row r="42" spans="1:17" ht="45" x14ac:dyDescent="0.25">
      <c r="A42" s="68" t="s">
        <v>180</v>
      </c>
      <c r="B42" s="68" t="s">
        <v>9</v>
      </c>
      <c r="C42" s="68" t="s">
        <v>64</v>
      </c>
      <c r="D42" s="100" t="s">
        <v>319</v>
      </c>
      <c r="E42" s="68" t="s">
        <v>29</v>
      </c>
      <c r="F42" s="69">
        <v>44061</v>
      </c>
      <c r="G42" s="68" t="s">
        <v>52</v>
      </c>
      <c r="H42" s="76">
        <v>2296.33</v>
      </c>
      <c r="I42" s="68">
        <v>5.26</v>
      </c>
      <c r="J42" s="76">
        <f t="shared" si="2"/>
        <v>12078.6958</v>
      </c>
      <c r="K42" s="100" t="s">
        <v>378</v>
      </c>
      <c r="L42" s="69">
        <v>44064</v>
      </c>
      <c r="M42" s="69">
        <v>44125</v>
      </c>
      <c r="N42" s="69">
        <v>44126</v>
      </c>
      <c r="O42" s="68">
        <v>1</v>
      </c>
      <c r="P42" s="104">
        <v>25200</v>
      </c>
      <c r="Q42" s="77" t="s">
        <v>53</v>
      </c>
    </row>
    <row r="43" spans="1:17" ht="45" x14ac:dyDescent="0.25">
      <c r="A43" s="68" t="s">
        <v>181</v>
      </c>
      <c r="B43" s="68" t="s">
        <v>9</v>
      </c>
      <c r="C43" s="68" t="s">
        <v>64</v>
      </c>
      <c r="D43" s="100" t="s">
        <v>319</v>
      </c>
      <c r="E43" s="68" t="s">
        <v>29</v>
      </c>
      <c r="F43" s="69">
        <v>44061</v>
      </c>
      <c r="G43" s="68" t="s">
        <v>52</v>
      </c>
      <c r="H43" s="76">
        <v>1721.91</v>
      </c>
      <c r="I43" s="68">
        <v>5.26</v>
      </c>
      <c r="J43" s="76">
        <f t="shared" si="2"/>
        <v>9057.2466000000004</v>
      </c>
      <c r="K43" s="100" t="s">
        <v>379</v>
      </c>
      <c r="L43" s="69">
        <v>44068</v>
      </c>
      <c r="M43" s="69">
        <v>44120</v>
      </c>
      <c r="N43" s="69">
        <v>44124</v>
      </c>
      <c r="O43" s="68">
        <v>4</v>
      </c>
      <c r="P43" s="104">
        <v>17000</v>
      </c>
      <c r="Q43" s="77" t="s">
        <v>53</v>
      </c>
    </row>
    <row r="44" spans="1:17" ht="30" x14ac:dyDescent="0.25">
      <c r="A44" s="68" t="s">
        <v>182</v>
      </c>
      <c r="B44" s="68" t="s">
        <v>9</v>
      </c>
      <c r="C44" s="68" t="s">
        <v>64</v>
      </c>
      <c r="D44" s="100" t="s">
        <v>319</v>
      </c>
      <c r="E44" s="68" t="s">
        <v>29</v>
      </c>
      <c r="F44" s="69">
        <v>44133</v>
      </c>
      <c r="G44" s="68" t="s">
        <v>52</v>
      </c>
      <c r="H44" s="76">
        <v>1530.67</v>
      </c>
      <c r="I44" s="68">
        <v>5.26</v>
      </c>
      <c r="J44" s="76">
        <f t="shared" si="2"/>
        <v>8051.3242</v>
      </c>
      <c r="K44" s="100" t="s">
        <v>61</v>
      </c>
      <c r="L44" s="69">
        <v>44146</v>
      </c>
      <c r="M44" s="69">
        <v>44161</v>
      </c>
      <c r="N44" s="69">
        <v>44165</v>
      </c>
      <c r="O44" s="68">
        <v>4</v>
      </c>
      <c r="P44" s="104">
        <v>29000</v>
      </c>
      <c r="Q44" s="77" t="s">
        <v>53</v>
      </c>
    </row>
    <row r="45" spans="1:17" ht="30" x14ac:dyDescent="0.25">
      <c r="A45" s="68" t="s">
        <v>183</v>
      </c>
      <c r="B45" s="68" t="s">
        <v>9</v>
      </c>
      <c r="C45" s="68" t="s">
        <v>184</v>
      </c>
      <c r="D45" s="68" t="s">
        <v>31</v>
      </c>
      <c r="E45" s="68" t="s">
        <v>3</v>
      </c>
      <c r="F45" s="69">
        <v>43896</v>
      </c>
      <c r="G45" s="68" t="s">
        <v>52</v>
      </c>
      <c r="H45" s="76">
        <v>465</v>
      </c>
      <c r="I45" s="68">
        <v>5.9119999999999999</v>
      </c>
      <c r="J45" s="76">
        <v>2749.08</v>
      </c>
      <c r="K45" s="68" t="s">
        <v>357</v>
      </c>
      <c r="L45" s="81" t="s">
        <v>60</v>
      </c>
      <c r="M45" s="69">
        <v>43903</v>
      </c>
      <c r="N45" s="69">
        <v>43911</v>
      </c>
      <c r="O45" s="68">
        <v>8</v>
      </c>
      <c r="P45" s="104">
        <v>0</v>
      </c>
      <c r="Q45" s="77" t="s">
        <v>53</v>
      </c>
    </row>
    <row r="46" spans="1:17" ht="45" x14ac:dyDescent="0.25">
      <c r="A46" s="68" t="s">
        <v>185</v>
      </c>
      <c r="B46" s="68" t="s">
        <v>9</v>
      </c>
      <c r="C46" s="68" t="s">
        <v>63</v>
      </c>
      <c r="D46" s="100" t="s">
        <v>319</v>
      </c>
      <c r="E46" s="68" t="s">
        <v>29</v>
      </c>
      <c r="F46" s="69">
        <v>43873</v>
      </c>
      <c r="G46" s="68" t="s">
        <v>52</v>
      </c>
      <c r="H46" s="76">
        <v>220000.1</v>
      </c>
      <c r="I46" s="68">
        <v>5.26</v>
      </c>
      <c r="J46" s="76">
        <f>H46*I46</f>
        <v>1157200.5260000001</v>
      </c>
      <c r="K46" s="100" t="s">
        <v>380</v>
      </c>
      <c r="L46" s="69">
        <v>43892</v>
      </c>
      <c r="M46" s="69">
        <v>43916</v>
      </c>
      <c r="N46" s="69">
        <v>43920</v>
      </c>
      <c r="O46" s="68">
        <v>4</v>
      </c>
      <c r="P46" s="104">
        <v>28000</v>
      </c>
      <c r="Q46" s="77" t="s">
        <v>53</v>
      </c>
    </row>
    <row r="47" spans="1:17" ht="45" x14ac:dyDescent="0.25">
      <c r="A47" s="68" t="s">
        <v>186</v>
      </c>
      <c r="B47" s="68" t="s">
        <v>9</v>
      </c>
      <c r="C47" s="68" t="s">
        <v>187</v>
      </c>
      <c r="D47" s="68" t="s">
        <v>31</v>
      </c>
      <c r="E47" s="68" t="s">
        <v>0</v>
      </c>
      <c r="F47" s="69">
        <v>43908</v>
      </c>
      <c r="G47" s="68" t="s">
        <v>52</v>
      </c>
      <c r="H47" s="76">
        <v>7375.5</v>
      </c>
      <c r="I47" s="68">
        <v>5.2679999999999998</v>
      </c>
      <c r="J47" s="76">
        <v>38854.129999999997</v>
      </c>
      <c r="K47" s="68" t="s">
        <v>188</v>
      </c>
      <c r="L47" s="69">
        <v>44033</v>
      </c>
      <c r="M47" s="69">
        <v>44083</v>
      </c>
      <c r="N47" s="69">
        <v>44088</v>
      </c>
      <c r="O47" s="68">
        <v>5</v>
      </c>
      <c r="P47" s="104">
        <v>6750</v>
      </c>
      <c r="Q47" s="77" t="s">
        <v>53</v>
      </c>
    </row>
    <row r="48" spans="1:17" ht="30" x14ac:dyDescent="0.25">
      <c r="A48" s="68" t="s">
        <v>189</v>
      </c>
      <c r="B48" s="68" t="s">
        <v>65</v>
      </c>
      <c r="C48" s="68" t="s">
        <v>190</v>
      </c>
      <c r="D48" s="68" t="s">
        <v>8</v>
      </c>
      <c r="E48" s="68" t="s">
        <v>0</v>
      </c>
      <c r="F48" s="69">
        <v>44083</v>
      </c>
      <c r="G48" s="68" t="s">
        <v>52</v>
      </c>
      <c r="H48" s="76">
        <v>51457</v>
      </c>
      <c r="I48" s="68">
        <v>5.13</v>
      </c>
      <c r="J48" s="76">
        <v>263974.40999999997</v>
      </c>
      <c r="K48" s="68" t="s">
        <v>421</v>
      </c>
      <c r="L48" s="69">
        <v>44089</v>
      </c>
      <c r="M48" s="69">
        <v>44175</v>
      </c>
      <c r="N48" s="69">
        <v>44179</v>
      </c>
      <c r="O48" s="68">
        <v>4</v>
      </c>
      <c r="P48" s="104">
        <v>46000</v>
      </c>
      <c r="Q48" s="77" t="s">
        <v>53</v>
      </c>
    </row>
    <row r="49" spans="1:17" ht="30" x14ac:dyDescent="0.25">
      <c r="A49" s="68" t="s">
        <v>191</v>
      </c>
      <c r="B49" s="68" t="s">
        <v>65</v>
      </c>
      <c r="C49" s="68" t="s">
        <v>192</v>
      </c>
      <c r="D49" s="68" t="s">
        <v>31</v>
      </c>
      <c r="E49" s="68" t="s">
        <v>0</v>
      </c>
      <c r="F49" s="69">
        <v>44118</v>
      </c>
      <c r="G49" s="68" t="s">
        <v>52</v>
      </c>
      <c r="H49" s="76">
        <v>29425.599999999999</v>
      </c>
      <c r="I49" s="68">
        <v>6.2039999999999997</v>
      </c>
      <c r="J49" s="76">
        <v>182556.42</v>
      </c>
      <c r="K49" s="100" t="s">
        <v>422</v>
      </c>
      <c r="L49" s="69">
        <v>44124</v>
      </c>
      <c r="M49" s="69">
        <v>44163</v>
      </c>
      <c r="N49" s="69">
        <v>44168</v>
      </c>
      <c r="O49" s="68">
        <v>5</v>
      </c>
      <c r="P49" s="104">
        <v>44000</v>
      </c>
      <c r="Q49" s="77" t="s">
        <v>53</v>
      </c>
    </row>
    <row r="50" spans="1:17" ht="30" x14ac:dyDescent="0.25">
      <c r="A50" s="68" t="s">
        <v>193</v>
      </c>
      <c r="B50" s="68" t="s">
        <v>6</v>
      </c>
      <c r="C50" s="68" t="s">
        <v>194</v>
      </c>
      <c r="D50" s="100" t="s">
        <v>319</v>
      </c>
      <c r="E50" s="68" t="s">
        <v>29</v>
      </c>
      <c r="F50" s="69">
        <v>44035</v>
      </c>
      <c r="G50" s="68" t="s">
        <v>52</v>
      </c>
      <c r="H50" s="76">
        <v>50</v>
      </c>
      <c r="I50" s="68">
        <v>5.26</v>
      </c>
      <c r="J50" s="76">
        <f>H50*I50</f>
        <v>263</v>
      </c>
      <c r="K50" s="100" t="s">
        <v>381</v>
      </c>
      <c r="L50" s="81" t="s">
        <v>60</v>
      </c>
      <c r="M50" s="69">
        <v>44053</v>
      </c>
      <c r="N50" s="69">
        <v>44061</v>
      </c>
      <c r="O50" s="68">
        <v>8</v>
      </c>
      <c r="P50" s="104">
        <v>0</v>
      </c>
      <c r="Q50" s="77" t="s">
        <v>53</v>
      </c>
    </row>
    <row r="51" spans="1:17" ht="30" x14ac:dyDescent="0.25">
      <c r="A51" s="68" t="s">
        <v>195</v>
      </c>
      <c r="B51" s="68" t="s">
        <v>6</v>
      </c>
      <c r="C51" s="68" t="s">
        <v>196</v>
      </c>
      <c r="D51" s="68" t="s">
        <v>8</v>
      </c>
      <c r="E51" s="68" t="s">
        <v>0</v>
      </c>
      <c r="F51" s="69">
        <v>43710</v>
      </c>
      <c r="G51" s="68" t="s">
        <v>52</v>
      </c>
      <c r="H51" s="76">
        <v>3380</v>
      </c>
      <c r="I51" s="68">
        <v>4.3384999999999998</v>
      </c>
      <c r="J51" s="76">
        <v>14664.13</v>
      </c>
      <c r="K51" s="68" t="s">
        <v>197</v>
      </c>
      <c r="L51" s="69">
        <v>43714</v>
      </c>
      <c r="M51" s="69">
        <v>43851</v>
      </c>
      <c r="N51" s="69">
        <v>43851</v>
      </c>
      <c r="O51" s="68">
        <v>0</v>
      </c>
      <c r="P51" s="104">
        <v>0.44</v>
      </c>
      <c r="Q51" s="77" t="s">
        <v>53</v>
      </c>
    </row>
    <row r="52" spans="1:17" ht="75" x14ac:dyDescent="0.25">
      <c r="A52" s="68" t="s">
        <v>198</v>
      </c>
      <c r="B52" s="68" t="s">
        <v>6</v>
      </c>
      <c r="C52" s="68" t="s">
        <v>199</v>
      </c>
      <c r="D52" s="68" t="s">
        <v>8</v>
      </c>
      <c r="E52" s="68" t="s">
        <v>0</v>
      </c>
      <c r="F52" s="69">
        <v>43735</v>
      </c>
      <c r="G52" s="68" t="s">
        <v>52</v>
      </c>
      <c r="H52" s="76">
        <v>1025</v>
      </c>
      <c r="I52" s="68">
        <v>4.5</v>
      </c>
      <c r="J52" s="76">
        <v>4612.5</v>
      </c>
      <c r="K52" s="100" t="s">
        <v>382</v>
      </c>
      <c r="L52" s="69">
        <v>43742</v>
      </c>
      <c r="M52" s="69">
        <v>43871</v>
      </c>
      <c r="N52" s="69">
        <v>43874</v>
      </c>
      <c r="O52" s="68">
        <v>3</v>
      </c>
      <c r="P52" s="104">
        <v>0.34</v>
      </c>
      <c r="Q52" s="77" t="s">
        <v>53</v>
      </c>
    </row>
    <row r="53" spans="1:17" ht="30" x14ac:dyDescent="0.25">
      <c r="A53" s="68" t="s">
        <v>200</v>
      </c>
      <c r="B53" s="68" t="s">
        <v>6</v>
      </c>
      <c r="C53" s="68" t="s">
        <v>201</v>
      </c>
      <c r="D53" s="68" t="s">
        <v>31</v>
      </c>
      <c r="E53" s="68" t="s">
        <v>0</v>
      </c>
      <c r="F53" s="69">
        <v>43810</v>
      </c>
      <c r="G53" s="68" t="s">
        <v>52</v>
      </c>
      <c r="H53" s="76">
        <v>18650</v>
      </c>
      <c r="I53" s="68">
        <v>5.4589999999999996</v>
      </c>
      <c r="J53" s="76">
        <v>101810.35</v>
      </c>
      <c r="K53" s="100" t="s">
        <v>423</v>
      </c>
      <c r="L53" s="69">
        <v>43832</v>
      </c>
      <c r="M53" s="69">
        <v>43987</v>
      </c>
      <c r="N53" s="69">
        <v>43987</v>
      </c>
      <c r="O53" s="68">
        <v>0</v>
      </c>
      <c r="P53" s="104">
        <v>365000</v>
      </c>
      <c r="Q53" s="77" t="s">
        <v>53</v>
      </c>
    </row>
    <row r="54" spans="1:17" ht="30" x14ac:dyDescent="0.25">
      <c r="A54" s="68" t="s">
        <v>202</v>
      </c>
      <c r="B54" s="68" t="s">
        <v>6</v>
      </c>
      <c r="C54" s="68" t="s">
        <v>203</v>
      </c>
      <c r="D54" s="68" t="s">
        <v>31</v>
      </c>
      <c r="E54" s="68" t="s">
        <v>0</v>
      </c>
      <c r="F54" s="69">
        <v>43871</v>
      </c>
      <c r="G54" s="68" t="s">
        <v>52</v>
      </c>
      <c r="H54" s="76">
        <v>12969</v>
      </c>
      <c r="I54" s="68">
        <v>5.0804999999999998</v>
      </c>
      <c r="J54" s="76">
        <v>65889</v>
      </c>
      <c r="K54" s="68" t="s">
        <v>204</v>
      </c>
      <c r="L54" s="69">
        <v>43888</v>
      </c>
      <c r="M54" s="69">
        <v>43904</v>
      </c>
      <c r="N54" s="69">
        <v>43908</v>
      </c>
      <c r="O54" s="68">
        <v>4</v>
      </c>
      <c r="P54" s="104">
        <v>4700</v>
      </c>
      <c r="Q54" s="77" t="s">
        <v>53</v>
      </c>
    </row>
    <row r="55" spans="1:17" ht="30" x14ac:dyDescent="0.25">
      <c r="A55" s="68" t="s">
        <v>205</v>
      </c>
      <c r="B55" s="68" t="s">
        <v>6</v>
      </c>
      <c r="C55" s="68" t="s">
        <v>206</v>
      </c>
      <c r="D55" s="68" t="s">
        <v>31</v>
      </c>
      <c r="E55" s="68" t="s">
        <v>0</v>
      </c>
      <c r="F55" s="69">
        <v>43819</v>
      </c>
      <c r="G55" s="68" t="s">
        <v>52</v>
      </c>
      <c r="H55" s="76">
        <v>20655.3</v>
      </c>
      <c r="I55" s="68">
        <v>5.0804999999999998</v>
      </c>
      <c r="J55" s="76">
        <v>104939.25</v>
      </c>
      <c r="K55" s="68" t="s">
        <v>207</v>
      </c>
      <c r="L55" s="69">
        <v>43840</v>
      </c>
      <c r="M55" s="69">
        <v>43899</v>
      </c>
      <c r="N55" s="69">
        <v>43903</v>
      </c>
      <c r="O55" s="68">
        <v>4</v>
      </c>
      <c r="P55" s="104">
        <v>48500</v>
      </c>
      <c r="Q55" s="77" t="s">
        <v>53</v>
      </c>
    </row>
    <row r="56" spans="1:17" ht="30" x14ac:dyDescent="0.25">
      <c r="A56" s="68" t="s">
        <v>208</v>
      </c>
      <c r="B56" s="68" t="s">
        <v>6</v>
      </c>
      <c r="C56" s="68" t="s">
        <v>125</v>
      </c>
      <c r="D56" s="68" t="s">
        <v>31</v>
      </c>
      <c r="E56" s="68" t="s">
        <v>0</v>
      </c>
      <c r="F56" s="69">
        <v>43832</v>
      </c>
      <c r="G56" s="68" t="s">
        <v>52</v>
      </c>
      <c r="H56" s="76">
        <v>4643.2700000000004</v>
      </c>
      <c r="I56" s="68">
        <v>5.9180000000000001</v>
      </c>
      <c r="J56" s="76">
        <v>27478.87</v>
      </c>
      <c r="K56" s="68" t="s">
        <v>209</v>
      </c>
      <c r="L56" s="69">
        <v>43854</v>
      </c>
      <c r="M56" s="69">
        <v>43934</v>
      </c>
      <c r="N56" s="69">
        <v>43938</v>
      </c>
      <c r="O56" s="68">
        <v>4</v>
      </c>
      <c r="P56" s="104">
        <v>70000</v>
      </c>
      <c r="Q56" s="77" t="s">
        <v>53</v>
      </c>
    </row>
    <row r="57" spans="1:17" ht="30" x14ac:dyDescent="0.25">
      <c r="A57" s="68" t="s">
        <v>210</v>
      </c>
      <c r="B57" s="68" t="s">
        <v>6</v>
      </c>
      <c r="C57" s="68" t="s">
        <v>125</v>
      </c>
      <c r="D57" s="68" t="s">
        <v>31</v>
      </c>
      <c r="E57" s="68" t="s">
        <v>0</v>
      </c>
      <c r="F57" s="69">
        <v>43819</v>
      </c>
      <c r="G57" s="68" t="s">
        <v>52</v>
      </c>
      <c r="H57" s="76">
        <v>6217.84</v>
      </c>
      <c r="I57" s="68">
        <v>5.0804999999999998</v>
      </c>
      <c r="J57" s="76">
        <v>31589.74</v>
      </c>
      <c r="K57" s="100" t="s">
        <v>383</v>
      </c>
      <c r="L57" s="69">
        <v>43833</v>
      </c>
      <c r="M57" s="69">
        <v>43919</v>
      </c>
      <c r="N57" s="69">
        <v>43921</v>
      </c>
      <c r="O57" s="68">
        <v>2</v>
      </c>
      <c r="P57" s="104">
        <v>10350</v>
      </c>
      <c r="Q57" s="77" t="s">
        <v>53</v>
      </c>
    </row>
    <row r="58" spans="1:17" ht="30" x14ac:dyDescent="0.25">
      <c r="A58" s="68" t="s">
        <v>211</v>
      </c>
      <c r="B58" s="68" t="s">
        <v>6</v>
      </c>
      <c r="C58" s="68" t="s">
        <v>212</v>
      </c>
      <c r="D58" s="68" t="s">
        <v>31</v>
      </c>
      <c r="E58" s="68" t="s">
        <v>0</v>
      </c>
      <c r="F58" s="69">
        <v>43871</v>
      </c>
      <c r="G58" s="68" t="s">
        <v>52</v>
      </c>
      <c r="H58" s="76">
        <v>38000</v>
      </c>
      <c r="I58" s="68">
        <v>5.0834999999999999</v>
      </c>
      <c r="J58" s="76">
        <v>193173</v>
      </c>
      <c r="K58" s="100" t="s">
        <v>424</v>
      </c>
      <c r="L58" s="69">
        <v>43892</v>
      </c>
      <c r="M58" s="69">
        <v>43919</v>
      </c>
      <c r="N58" s="69">
        <v>43921</v>
      </c>
      <c r="O58" s="68">
        <v>2</v>
      </c>
      <c r="P58" s="104">
        <v>64500</v>
      </c>
      <c r="Q58" s="77" t="s">
        <v>53</v>
      </c>
    </row>
    <row r="59" spans="1:17" ht="30" x14ac:dyDescent="0.25">
      <c r="A59" s="68" t="s">
        <v>213</v>
      </c>
      <c r="B59" s="68" t="s">
        <v>6</v>
      </c>
      <c r="C59" s="68" t="s">
        <v>192</v>
      </c>
      <c r="D59" s="68" t="s">
        <v>31</v>
      </c>
      <c r="E59" s="68" t="s">
        <v>0</v>
      </c>
      <c r="F59" s="69">
        <v>43881</v>
      </c>
      <c r="G59" s="68" t="s">
        <v>52</v>
      </c>
      <c r="H59" s="76">
        <v>76461</v>
      </c>
      <c r="I59" s="68">
        <v>6.0065</v>
      </c>
      <c r="J59" s="76">
        <v>459263</v>
      </c>
      <c r="K59" s="100" t="s">
        <v>425</v>
      </c>
      <c r="L59" s="69">
        <v>43899</v>
      </c>
      <c r="M59" s="69">
        <v>43974</v>
      </c>
      <c r="N59" s="69">
        <v>43976</v>
      </c>
      <c r="O59" s="68">
        <v>2</v>
      </c>
      <c r="P59" s="104">
        <v>167000</v>
      </c>
      <c r="Q59" s="77" t="s">
        <v>53</v>
      </c>
    </row>
    <row r="60" spans="1:17" ht="30" x14ac:dyDescent="0.25">
      <c r="A60" s="68" t="s">
        <v>214</v>
      </c>
      <c r="B60" s="68" t="s">
        <v>6</v>
      </c>
      <c r="C60" s="68" t="s">
        <v>212</v>
      </c>
      <c r="D60" s="68" t="s">
        <v>31</v>
      </c>
      <c r="E60" s="68" t="s">
        <v>3</v>
      </c>
      <c r="F60" s="69">
        <v>43853</v>
      </c>
      <c r="G60" s="68" t="s">
        <v>52</v>
      </c>
      <c r="H60" s="76">
        <v>232500</v>
      </c>
      <c r="I60" s="68">
        <v>5.4589999999999996</v>
      </c>
      <c r="J60" s="76">
        <v>1269217.5</v>
      </c>
      <c r="K60" s="100" t="s">
        <v>426</v>
      </c>
      <c r="L60" s="69">
        <v>43879</v>
      </c>
      <c r="M60" s="69">
        <v>43971</v>
      </c>
      <c r="N60" s="69">
        <v>43976</v>
      </c>
      <c r="O60" s="68">
        <v>5</v>
      </c>
      <c r="P60" s="104">
        <v>1913900</v>
      </c>
      <c r="Q60" s="77" t="s">
        <v>53</v>
      </c>
    </row>
    <row r="61" spans="1:17" ht="30" x14ac:dyDescent="0.25">
      <c r="A61" s="68" t="s">
        <v>215</v>
      </c>
      <c r="B61" s="68" t="s">
        <v>6</v>
      </c>
      <c r="C61" s="68" t="s">
        <v>212</v>
      </c>
      <c r="D61" s="68" t="s">
        <v>31</v>
      </c>
      <c r="E61" s="68" t="s">
        <v>3</v>
      </c>
      <c r="F61" s="69">
        <v>43871</v>
      </c>
      <c r="G61" s="68" t="s">
        <v>52</v>
      </c>
      <c r="H61" s="76">
        <v>23215.24</v>
      </c>
      <c r="I61" s="68">
        <v>5.3810000000000002</v>
      </c>
      <c r="J61" s="76">
        <v>124921.21</v>
      </c>
      <c r="K61" s="68" t="s">
        <v>216</v>
      </c>
      <c r="L61" s="69">
        <v>43899</v>
      </c>
      <c r="M61" s="69">
        <v>43961</v>
      </c>
      <c r="N61" s="69">
        <v>43965</v>
      </c>
      <c r="O61" s="68">
        <v>4</v>
      </c>
      <c r="P61" s="104">
        <v>532500</v>
      </c>
      <c r="Q61" s="77" t="s">
        <v>53</v>
      </c>
    </row>
    <row r="62" spans="1:17" ht="60" x14ac:dyDescent="0.25">
      <c r="A62" s="68" t="s">
        <v>217</v>
      </c>
      <c r="B62" s="68" t="s">
        <v>6</v>
      </c>
      <c r="C62" s="68" t="s">
        <v>218</v>
      </c>
      <c r="D62" s="68" t="s">
        <v>31</v>
      </c>
      <c r="E62" s="68" t="s">
        <v>0</v>
      </c>
      <c r="F62" s="69">
        <v>43825</v>
      </c>
      <c r="G62" s="68" t="s">
        <v>52</v>
      </c>
      <c r="H62" s="76">
        <v>7030</v>
      </c>
      <c r="I62" s="68">
        <v>5.26</v>
      </c>
      <c r="J62" s="76">
        <f>H62*I62</f>
        <v>36977.799999999996</v>
      </c>
      <c r="K62" s="100" t="s">
        <v>384</v>
      </c>
      <c r="L62" s="69">
        <v>43468</v>
      </c>
      <c r="M62" s="69">
        <v>43859</v>
      </c>
      <c r="N62" s="69">
        <v>43861</v>
      </c>
      <c r="O62" s="68">
        <v>2</v>
      </c>
      <c r="P62" s="104">
        <v>20700</v>
      </c>
      <c r="Q62" s="77" t="s">
        <v>53</v>
      </c>
    </row>
    <row r="63" spans="1:17" ht="30" x14ac:dyDescent="0.25">
      <c r="A63" s="68" t="s">
        <v>219</v>
      </c>
      <c r="B63" s="68" t="s">
        <v>6</v>
      </c>
      <c r="C63" s="68" t="s">
        <v>220</v>
      </c>
      <c r="D63" s="68" t="s">
        <v>31</v>
      </c>
      <c r="E63" s="68" t="s">
        <v>0</v>
      </c>
      <c r="F63" s="69">
        <v>43871</v>
      </c>
      <c r="G63" s="68" t="s">
        <v>52</v>
      </c>
      <c r="H63" s="76">
        <v>13047.21</v>
      </c>
      <c r="I63" s="68">
        <v>5.9180000000000001</v>
      </c>
      <c r="J63" s="76">
        <v>77213.39</v>
      </c>
      <c r="K63" s="100" t="s">
        <v>427</v>
      </c>
      <c r="L63" s="69">
        <v>43903</v>
      </c>
      <c r="M63" s="69">
        <v>43935</v>
      </c>
      <c r="N63" s="69">
        <v>43937</v>
      </c>
      <c r="O63" s="68">
        <v>2</v>
      </c>
      <c r="P63" s="104">
        <v>90000</v>
      </c>
      <c r="Q63" s="77" t="s">
        <v>53</v>
      </c>
    </row>
    <row r="64" spans="1:17" ht="30" x14ac:dyDescent="0.25">
      <c r="A64" s="68" t="s">
        <v>221</v>
      </c>
      <c r="B64" s="68" t="s">
        <v>6</v>
      </c>
      <c r="C64" s="68" t="s">
        <v>222</v>
      </c>
      <c r="D64" s="68" t="s">
        <v>8</v>
      </c>
      <c r="E64" s="68" t="s">
        <v>0</v>
      </c>
      <c r="F64" s="69">
        <v>43818</v>
      </c>
      <c r="G64" s="68" t="s">
        <v>52</v>
      </c>
      <c r="H64" s="76">
        <v>27474</v>
      </c>
      <c r="I64" s="68">
        <v>6.2190000000000003</v>
      </c>
      <c r="J64" s="76">
        <v>170860.81</v>
      </c>
      <c r="K64" s="100" t="s">
        <v>428</v>
      </c>
      <c r="L64" s="69">
        <v>43840</v>
      </c>
      <c r="M64" s="69">
        <v>44169</v>
      </c>
      <c r="N64" s="69">
        <v>44173</v>
      </c>
      <c r="O64" s="68">
        <v>4</v>
      </c>
      <c r="P64" s="104">
        <v>163000</v>
      </c>
      <c r="Q64" s="77" t="s">
        <v>53</v>
      </c>
    </row>
    <row r="65" spans="1:17" ht="30" x14ac:dyDescent="0.25">
      <c r="A65" s="68" t="s">
        <v>223</v>
      </c>
      <c r="B65" s="68" t="s">
        <v>6</v>
      </c>
      <c r="C65" s="68" t="s">
        <v>66</v>
      </c>
      <c r="D65" s="100" t="s">
        <v>319</v>
      </c>
      <c r="E65" s="68" t="s">
        <v>29</v>
      </c>
      <c r="F65" s="69">
        <v>43811</v>
      </c>
      <c r="G65" s="68" t="s">
        <v>52</v>
      </c>
      <c r="H65" s="76">
        <v>50</v>
      </c>
      <c r="I65" s="68">
        <v>5.26</v>
      </c>
      <c r="J65" s="76">
        <f>H65*I65</f>
        <v>263</v>
      </c>
      <c r="K65" s="68" t="s">
        <v>224</v>
      </c>
      <c r="L65" s="69">
        <v>43819</v>
      </c>
      <c r="M65" s="69">
        <v>43844</v>
      </c>
      <c r="N65" s="69">
        <v>43846</v>
      </c>
      <c r="O65" s="68">
        <v>2</v>
      </c>
      <c r="P65" s="104">
        <v>15000</v>
      </c>
      <c r="Q65" s="77" t="s">
        <v>53</v>
      </c>
    </row>
    <row r="66" spans="1:17" ht="45" x14ac:dyDescent="0.25">
      <c r="A66" s="68" t="s">
        <v>225</v>
      </c>
      <c r="B66" s="68" t="s">
        <v>6</v>
      </c>
      <c r="C66" s="68" t="s">
        <v>170</v>
      </c>
      <c r="D66" s="68" t="s">
        <v>31</v>
      </c>
      <c r="E66" s="68" t="s">
        <v>0</v>
      </c>
      <c r="F66" s="69">
        <v>43899</v>
      </c>
      <c r="G66" s="68" t="s">
        <v>52</v>
      </c>
      <c r="H66" s="76">
        <v>211519.05</v>
      </c>
      <c r="I66" s="68">
        <v>5.4470000000000001</v>
      </c>
      <c r="J66" s="76">
        <v>1152144.27</v>
      </c>
      <c r="K66" s="68" t="s">
        <v>385</v>
      </c>
      <c r="L66" s="69">
        <v>43917</v>
      </c>
      <c r="M66" s="69">
        <v>43976</v>
      </c>
      <c r="N66" s="69">
        <v>43977</v>
      </c>
      <c r="O66" s="68">
        <v>1</v>
      </c>
      <c r="P66" s="104">
        <v>770500</v>
      </c>
      <c r="Q66" s="77" t="s">
        <v>53</v>
      </c>
    </row>
    <row r="67" spans="1:17" ht="30" x14ac:dyDescent="0.25">
      <c r="A67" s="68" t="s">
        <v>226</v>
      </c>
      <c r="B67" s="68" t="s">
        <v>6</v>
      </c>
      <c r="C67" s="68" t="s">
        <v>227</v>
      </c>
      <c r="D67" s="68" t="s">
        <v>31</v>
      </c>
      <c r="E67" s="68" t="s">
        <v>0</v>
      </c>
      <c r="F67" s="69">
        <v>43894</v>
      </c>
      <c r="G67" s="68" t="s">
        <v>52</v>
      </c>
      <c r="H67" s="76">
        <v>136100</v>
      </c>
      <c r="I67" s="68">
        <v>6.4595000000000002</v>
      </c>
      <c r="J67" s="76">
        <v>879137.95</v>
      </c>
      <c r="K67" s="100" t="s">
        <v>386</v>
      </c>
      <c r="L67" s="69">
        <v>43920</v>
      </c>
      <c r="M67" s="69">
        <v>44034</v>
      </c>
      <c r="N67" s="69">
        <v>44036</v>
      </c>
      <c r="O67" s="68">
        <v>2</v>
      </c>
      <c r="P67" s="104">
        <v>130500</v>
      </c>
      <c r="Q67" s="77" t="s">
        <v>53</v>
      </c>
    </row>
    <row r="68" spans="1:17" ht="30" x14ac:dyDescent="0.25">
      <c r="A68" s="68" t="s">
        <v>228</v>
      </c>
      <c r="B68" s="68" t="s">
        <v>6</v>
      </c>
      <c r="C68" s="68" t="s">
        <v>229</v>
      </c>
      <c r="D68" s="68" t="s">
        <v>31</v>
      </c>
      <c r="E68" s="68" t="s">
        <v>0</v>
      </c>
      <c r="F68" s="69">
        <v>43892</v>
      </c>
      <c r="G68" s="68" t="s">
        <v>52</v>
      </c>
      <c r="H68" s="76">
        <v>188356.4</v>
      </c>
      <c r="I68" s="68">
        <v>5.4470000000000001</v>
      </c>
      <c r="J68" s="76">
        <v>1025977.31</v>
      </c>
      <c r="K68" s="100" t="s">
        <v>429</v>
      </c>
      <c r="L68" s="69">
        <v>43901</v>
      </c>
      <c r="M68" s="69">
        <v>43947</v>
      </c>
      <c r="N68" s="69">
        <v>43949</v>
      </c>
      <c r="O68" s="68">
        <v>2</v>
      </c>
      <c r="P68" s="104">
        <v>132000</v>
      </c>
      <c r="Q68" s="77" t="s">
        <v>53</v>
      </c>
    </row>
    <row r="69" spans="1:17" ht="30" x14ac:dyDescent="0.25">
      <c r="A69" s="68" t="s">
        <v>230</v>
      </c>
      <c r="B69" s="68" t="s">
        <v>6</v>
      </c>
      <c r="C69" s="68" t="s">
        <v>231</v>
      </c>
      <c r="D69" s="68" t="s">
        <v>31</v>
      </c>
      <c r="E69" s="68" t="s">
        <v>0</v>
      </c>
      <c r="F69" s="69">
        <v>43906</v>
      </c>
      <c r="G69" s="68" t="s">
        <v>52</v>
      </c>
      <c r="H69" s="76">
        <v>76869.86</v>
      </c>
      <c r="I69" s="68">
        <v>5.4470000000000001</v>
      </c>
      <c r="J69" s="76">
        <v>418710.13</v>
      </c>
      <c r="K69" s="68" t="s">
        <v>387</v>
      </c>
      <c r="L69" s="69">
        <v>43924</v>
      </c>
      <c r="M69" s="69">
        <v>43940</v>
      </c>
      <c r="N69" s="69">
        <v>43943</v>
      </c>
      <c r="O69" s="68">
        <v>3</v>
      </c>
      <c r="P69" s="104">
        <v>137900</v>
      </c>
      <c r="Q69" s="77" t="s">
        <v>53</v>
      </c>
    </row>
    <row r="70" spans="1:17" ht="60" x14ac:dyDescent="0.25">
      <c r="A70" s="68" t="s">
        <v>232</v>
      </c>
      <c r="B70" s="68" t="s">
        <v>6</v>
      </c>
      <c r="C70" s="68" t="s">
        <v>233</v>
      </c>
      <c r="D70" s="68" t="s">
        <v>31</v>
      </c>
      <c r="E70" s="68" t="s">
        <v>0</v>
      </c>
      <c r="F70" s="69">
        <v>44041</v>
      </c>
      <c r="G70" s="68" t="s">
        <v>52</v>
      </c>
      <c r="H70" s="76">
        <v>40000</v>
      </c>
      <c r="I70" s="68">
        <v>5.8925000000000001</v>
      </c>
      <c r="J70" s="76">
        <v>235700</v>
      </c>
      <c r="K70" s="100" t="s">
        <v>388</v>
      </c>
      <c r="L70" s="69">
        <v>44054</v>
      </c>
      <c r="M70" s="69">
        <v>44125</v>
      </c>
      <c r="N70" s="69">
        <v>44131</v>
      </c>
      <c r="O70" s="68">
        <v>6</v>
      </c>
      <c r="P70" s="104">
        <v>307000</v>
      </c>
      <c r="Q70" s="77" t="s">
        <v>53</v>
      </c>
    </row>
    <row r="71" spans="1:17" ht="30" x14ac:dyDescent="0.25">
      <c r="A71" s="68" t="s">
        <v>234</v>
      </c>
      <c r="B71" s="68" t="s">
        <v>6</v>
      </c>
      <c r="C71" s="68" t="s">
        <v>125</v>
      </c>
      <c r="D71" s="68" t="s">
        <v>31</v>
      </c>
      <c r="E71" s="68" t="s">
        <v>0</v>
      </c>
      <c r="F71" s="69">
        <v>44096</v>
      </c>
      <c r="G71" s="68" t="s">
        <v>52</v>
      </c>
      <c r="H71" s="76">
        <v>90000</v>
      </c>
      <c r="I71" s="68">
        <v>5.1580000000000004</v>
      </c>
      <c r="J71" s="76">
        <v>464220</v>
      </c>
      <c r="K71" s="100" t="s">
        <v>389</v>
      </c>
      <c r="L71" s="69">
        <v>44104</v>
      </c>
      <c r="M71" s="69">
        <v>44147</v>
      </c>
      <c r="N71" s="69">
        <v>44151</v>
      </c>
      <c r="O71" s="68">
        <v>4</v>
      </c>
      <c r="P71" s="104">
        <v>148500</v>
      </c>
      <c r="Q71" s="77" t="s">
        <v>53</v>
      </c>
    </row>
    <row r="72" spans="1:17" ht="75" x14ac:dyDescent="0.25">
      <c r="A72" s="68" t="s">
        <v>235</v>
      </c>
      <c r="B72" s="68" t="s">
        <v>6</v>
      </c>
      <c r="C72" s="68" t="s">
        <v>236</v>
      </c>
      <c r="D72" s="68" t="s">
        <v>31</v>
      </c>
      <c r="E72" s="68" t="s">
        <v>0</v>
      </c>
      <c r="F72" s="69">
        <v>44124</v>
      </c>
      <c r="G72" s="68" t="s">
        <v>52</v>
      </c>
      <c r="H72" s="76">
        <v>5967.9</v>
      </c>
      <c r="I72" s="68">
        <v>5.12</v>
      </c>
      <c r="J72" s="76">
        <v>30555.65</v>
      </c>
      <c r="K72" s="100" t="s">
        <v>390</v>
      </c>
      <c r="L72" s="69">
        <v>44127</v>
      </c>
      <c r="M72" s="69">
        <v>44175</v>
      </c>
      <c r="N72" s="69">
        <v>44179</v>
      </c>
      <c r="O72" s="68">
        <v>4</v>
      </c>
      <c r="P72" s="104">
        <v>1590</v>
      </c>
      <c r="Q72" s="77" t="s">
        <v>53</v>
      </c>
    </row>
    <row r="73" spans="1:17" ht="45" x14ac:dyDescent="0.25">
      <c r="A73" s="68" t="s">
        <v>237</v>
      </c>
      <c r="B73" s="68" t="s">
        <v>6</v>
      </c>
      <c r="C73" s="68" t="s">
        <v>238</v>
      </c>
      <c r="D73" s="68" t="s">
        <v>31</v>
      </c>
      <c r="E73" s="68" t="s">
        <v>0</v>
      </c>
      <c r="F73" s="69">
        <v>44138</v>
      </c>
      <c r="G73" s="68" t="s">
        <v>52</v>
      </c>
      <c r="H73" s="76">
        <v>2126</v>
      </c>
      <c r="I73" s="68">
        <v>6.2765000000000004</v>
      </c>
      <c r="J73" s="76">
        <v>13343.84</v>
      </c>
      <c r="K73" s="100" t="s">
        <v>391</v>
      </c>
      <c r="L73" s="69">
        <v>44144</v>
      </c>
      <c r="M73" s="69">
        <v>44165</v>
      </c>
      <c r="N73" s="69">
        <v>44168</v>
      </c>
      <c r="O73" s="68">
        <v>3</v>
      </c>
      <c r="P73" s="104">
        <v>1320</v>
      </c>
      <c r="Q73" s="77" t="s">
        <v>53</v>
      </c>
    </row>
    <row r="74" spans="1:17" ht="30" x14ac:dyDescent="0.25">
      <c r="A74" s="68" t="s">
        <v>239</v>
      </c>
      <c r="B74" s="68" t="s">
        <v>6</v>
      </c>
      <c r="C74" s="68" t="s">
        <v>66</v>
      </c>
      <c r="D74" s="100" t="s">
        <v>319</v>
      </c>
      <c r="E74" s="68" t="s">
        <v>29</v>
      </c>
      <c r="F74" s="69">
        <v>43881</v>
      </c>
      <c r="G74" s="68" t="s">
        <v>52</v>
      </c>
      <c r="H74" s="76">
        <v>50</v>
      </c>
      <c r="I74" s="68">
        <v>5.26</v>
      </c>
      <c r="J74" s="76">
        <f>H74*I74</f>
        <v>263</v>
      </c>
      <c r="K74" s="68" t="s">
        <v>240</v>
      </c>
      <c r="L74" s="69">
        <v>43893</v>
      </c>
      <c r="M74" s="69">
        <v>43908</v>
      </c>
      <c r="N74" s="69">
        <v>43910</v>
      </c>
      <c r="O74" s="68">
        <v>2</v>
      </c>
      <c r="P74" s="104">
        <v>16270</v>
      </c>
      <c r="Q74" s="77" t="s">
        <v>53</v>
      </c>
    </row>
    <row r="75" spans="1:17" ht="60" x14ac:dyDescent="0.25">
      <c r="A75" s="68" t="s">
        <v>241</v>
      </c>
      <c r="B75" s="68" t="s">
        <v>4</v>
      </c>
      <c r="C75" s="68" t="s">
        <v>242</v>
      </c>
      <c r="D75" s="68" t="s">
        <v>31</v>
      </c>
      <c r="E75" s="68" t="s">
        <v>0</v>
      </c>
      <c r="F75" s="69">
        <v>43815</v>
      </c>
      <c r="G75" s="68" t="s">
        <v>52</v>
      </c>
      <c r="H75" s="76">
        <v>44684.28</v>
      </c>
      <c r="I75" s="68">
        <v>6.1669999999999998</v>
      </c>
      <c r="J75" s="76">
        <v>275567.95</v>
      </c>
      <c r="K75" s="100" t="s">
        <v>392</v>
      </c>
      <c r="L75" s="69">
        <v>43837</v>
      </c>
      <c r="M75" s="69">
        <v>43932</v>
      </c>
      <c r="N75" s="69">
        <v>43936</v>
      </c>
      <c r="O75" s="68">
        <v>4</v>
      </c>
      <c r="P75" s="104">
        <v>14900</v>
      </c>
      <c r="Q75" s="77" t="s">
        <v>53</v>
      </c>
    </row>
    <row r="76" spans="1:17" ht="30" x14ac:dyDescent="0.25">
      <c r="A76" s="68" t="s">
        <v>243</v>
      </c>
      <c r="B76" s="68" t="s">
        <v>4</v>
      </c>
      <c r="C76" s="68" t="s">
        <v>244</v>
      </c>
      <c r="D76" s="68" t="s">
        <v>31</v>
      </c>
      <c r="E76" s="68" t="s">
        <v>0</v>
      </c>
      <c r="F76" s="69">
        <v>43815</v>
      </c>
      <c r="G76" s="68" t="s">
        <v>52</v>
      </c>
      <c r="H76" s="76">
        <v>11200</v>
      </c>
      <c r="I76" s="68">
        <v>6.7130000000000001</v>
      </c>
      <c r="J76" s="76">
        <v>75185.600000000006</v>
      </c>
      <c r="K76" s="100" t="s">
        <v>430</v>
      </c>
      <c r="L76" s="69">
        <v>43920</v>
      </c>
      <c r="M76" s="69">
        <v>43944</v>
      </c>
      <c r="N76" s="69">
        <v>43955</v>
      </c>
      <c r="O76" s="68">
        <v>11</v>
      </c>
      <c r="P76" s="104">
        <v>14500</v>
      </c>
      <c r="Q76" s="77" t="s">
        <v>53</v>
      </c>
    </row>
    <row r="77" spans="1:17" ht="30" x14ac:dyDescent="0.25">
      <c r="A77" s="68" t="s">
        <v>245</v>
      </c>
      <c r="B77" s="68" t="s">
        <v>4</v>
      </c>
      <c r="C77" s="68" t="s">
        <v>246</v>
      </c>
      <c r="D77" s="68" t="s">
        <v>31</v>
      </c>
      <c r="E77" s="68" t="s">
        <v>0</v>
      </c>
      <c r="F77" s="69">
        <v>43811</v>
      </c>
      <c r="G77" s="68" t="s">
        <v>52</v>
      </c>
      <c r="H77" s="76">
        <v>31000</v>
      </c>
      <c r="I77" s="68">
        <v>5.1494999999999997</v>
      </c>
      <c r="J77" s="76">
        <v>159634.5</v>
      </c>
      <c r="K77" s="100" t="s">
        <v>393</v>
      </c>
      <c r="L77" s="69">
        <v>43844</v>
      </c>
      <c r="M77" s="69">
        <v>43954</v>
      </c>
      <c r="N77" s="69">
        <v>43955</v>
      </c>
      <c r="O77" s="68">
        <v>1</v>
      </c>
      <c r="P77" s="104">
        <v>287000</v>
      </c>
      <c r="Q77" s="77" t="s">
        <v>53</v>
      </c>
    </row>
    <row r="78" spans="1:17" ht="30" x14ac:dyDescent="0.25">
      <c r="A78" s="68" t="s">
        <v>247</v>
      </c>
      <c r="B78" s="68" t="s">
        <v>4</v>
      </c>
      <c r="C78" s="68" t="s">
        <v>248</v>
      </c>
      <c r="D78" s="68" t="s">
        <v>8</v>
      </c>
      <c r="E78" s="68" t="s">
        <v>0</v>
      </c>
      <c r="F78" s="69">
        <v>43818</v>
      </c>
      <c r="G78" s="68" t="s">
        <v>52</v>
      </c>
      <c r="H78" s="76">
        <v>55284</v>
      </c>
      <c r="I78" s="68">
        <v>5.2205000000000004</v>
      </c>
      <c r="J78" s="76">
        <v>288610.12</v>
      </c>
      <c r="K78" s="68" t="s">
        <v>249</v>
      </c>
      <c r="L78" s="69">
        <v>43833</v>
      </c>
      <c r="M78" s="69">
        <v>43907</v>
      </c>
      <c r="N78" s="69">
        <v>43908</v>
      </c>
      <c r="O78" s="68">
        <v>1</v>
      </c>
      <c r="P78" s="104">
        <v>108000</v>
      </c>
      <c r="Q78" s="77" t="s">
        <v>53</v>
      </c>
    </row>
    <row r="79" spans="1:17" ht="30" x14ac:dyDescent="0.25">
      <c r="A79" s="68" t="s">
        <v>250</v>
      </c>
      <c r="B79" s="68" t="s">
        <v>4</v>
      </c>
      <c r="C79" s="68" t="s">
        <v>251</v>
      </c>
      <c r="D79" s="68" t="s">
        <v>31</v>
      </c>
      <c r="E79" s="68" t="s">
        <v>0</v>
      </c>
      <c r="F79" s="69">
        <v>43965</v>
      </c>
      <c r="G79" s="68" t="s">
        <v>52</v>
      </c>
      <c r="H79" s="76">
        <v>30200</v>
      </c>
      <c r="I79" s="68">
        <v>5.5720000000000001</v>
      </c>
      <c r="J79" s="76">
        <v>168274.4</v>
      </c>
      <c r="K79" s="100" t="s">
        <v>431</v>
      </c>
      <c r="L79" s="69">
        <v>44020</v>
      </c>
      <c r="M79" s="69">
        <v>44090</v>
      </c>
      <c r="N79" s="69">
        <v>44091</v>
      </c>
      <c r="O79" s="68">
        <v>1</v>
      </c>
      <c r="P79" s="104">
        <v>54000</v>
      </c>
      <c r="Q79" s="77" t="s">
        <v>53</v>
      </c>
    </row>
    <row r="80" spans="1:17" ht="45" x14ac:dyDescent="0.25">
      <c r="A80" s="68" t="s">
        <v>252</v>
      </c>
      <c r="B80" s="68" t="s">
        <v>67</v>
      </c>
      <c r="C80" s="68" t="s">
        <v>192</v>
      </c>
      <c r="D80" s="68" t="s">
        <v>31</v>
      </c>
      <c r="E80" s="68" t="s">
        <v>0</v>
      </c>
      <c r="F80" s="69">
        <v>43817</v>
      </c>
      <c r="G80" s="68" t="s">
        <v>52</v>
      </c>
      <c r="H80" s="76">
        <v>2491.6</v>
      </c>
      <c r="I80" s="68">
        <v>5.2015000000000002</v>
      </c>
      <c r="J80" s="76">
        <v>12960.06</v>
      </c>
      <c r="K80" s="100" t="s">
        <v>394</v>
      </c>
      <c r="L80" s="69">
        <v>43843</v>
      </c>
      <c r="M80" s="69">
        <v>43879</v>
      </c>
      <c r="N80" s="69">
        <v>43880</v>
      </c>
      <c r="O80" s="68">
        <v>1</v>
      </c>
      <c r="P80" s="104">
        <v>11000</v>
      </c>
      <c r="Q80" s="77" t="s">
        <v>53</v>
      </c>
    </row>
    <row r="81" spans="1:17" ht="30" x14ac:dyDescent="0.25">
      <c r="A81" s="82" t="s">
        <v>253</v>
      </c>
      <c r="B81" s="82" t="s">
        <v>67</v>
      </c>
      <c r="C81" s="82" t="s">
        <v>254</v>
      </c>
      <c r="D81" s="100" t="s">
        <v>319</v>
      </c>
      <c r="E81" s="82" t="s">
        <v>0</v>
      </c>
      <c r="F81" s="83">
        <v>43795</v>
      </c>
      <c r="G81" s="82" t="s">
        <v>52</v>
      </c>
      <c r="H81" s="84">
        <v>2376</v>
      </c>
      <c r="I81" s="68">
        <v>5.26</v>
      </c>
      <c r="J81" s="76">
        <f>H81*I81</f>
        <v>12497.76</v>
      </c>
      <c r="K81" s="82" t="s">
        <v>432</v>
      </c>
      <c r="L81" s="83">
        <v>43819</v>
      </c>
      <c r="M81" s="83">
        <v>43998</v>
      </c>
      <c r="N81" s="83">
        <v>44001</v>
      </c>
      <c r="O81" s="82">
        <v>3</v>
      </c>
      <c r="P81" s="106">
        <v>5000</v>
      </c>
      <c r="Q81" s="85" t="s">
        <v>53</v>
      </c>
    </row>
    <row r="82" spans="1:17" ht="30" x14ac:dyDescent="0.25">
      <c r="A82" s="82" t="s">
        <v>253</v>
      </c>
      <c r="B82" s="82" t="s">
        <v>67</v>
      </c>
      <c r="C82" s="82" t="s">
        <v>254</v>
      </c>
      <c r="D82" s="100" t="s">
        <v>319</v>
      </c>
      <c r="E82" s="82" t="s">
        <v>0</v>
      </c>
      <c r="F82" s="86">
        <v>43795</v>
      </c>
      <c r="G82" s="82" t="s">
        <v>52</v>
      </c>
      <c r="H82" s="84">
        <v>2376</v>
      </c>
      <c r="I82" s="82">
        <v>5.26</v>
      </c>
      <c r="J82" s="76">
        <f>H82*I82</f>
        <v>12497.76</v>
      </c>
      <c r="K82" s="82" t="s">
        <v>70</v>
      </c>
      <c r="L82" s="83">
        <v>44184</v>
      </c>
      <c r="M82" s="83">
        <v>44092</v>
      </c>
      <c r="N82" s="83">
        <v>44098</v>
      </c>
      <c r="O82" s="82">
        <v>5</v>
      </c>
      <c r="P82" s="106">
        <v>6000</v>
      </c>
      <c r="Q82" s="85" t="s">
        <v>53</v>
      </c>
    </row>
    <row r="83" spans="1:17" ht="30" x14ac:dyDescent="0.25">
      <c r="A83" s="68" t="s">
        <v>255</v>
      </c>
      <c r="B83" s="68" t="s">
        <v>67</v>
      </c>
      <c r="C83" s="68" t="s">
        <v>254</v>
      </c>
      <c r="D83" s="68" t="s">
        <v>31</v>
      </c>
      <c r="E83" s="68" t="s">
        <v>0</v>
      </c>
      <c r="F83" s="69">
        <v>44041</v>
      </c>
      <c r="G83" s="68" t="s">
        <v>52</v>
      </c>
      <c r="H83" s="76">
        <v>2376</v>
      </c>
      <c r="I83" s="68">
        <v>5.6050000000000004</v>
      </c>
      <c r="J83" s="76">
        <v>13317.48</v>
      </c>
      <c r="K83" s="68" t="s">
        <v>70</v>
      </c>
      <c r="L83" s="69">
        <v>44042</v>
      </c>
      <c r="M83" s="69">
        <v>44093</v>
      </c>
      <c r="N83" s="69">
        <v>44098</v>
      </c>
      <c r="O83" s="68">
        <v>5</v>
      </c>
      <c r="P83" s="104">
        <v>13000</v>
      </c>
      <c r="Q83" s="77" t="s">
        <v>53</v>
      </c>
    </row>
    <row r="84" spans="1:17" ht="30" x14ac:dyDescent="0.25">
      <c r="A84" s="68" t="s">
        <v>256</v>
      </c>
      <c r="B84" s="68" t="s">
        <v>67</v>
      </c>
      <c r="C84" s="68" t="s">
        <v>257</v>
      </c>
      <c r="D84" s="100" t="s">
        <v>319</v>
      </c>
      <c r="E84" s="68" t="s">
        <v>29</v>
      </c>
      <c r="F84" s="69">
        <v>44105</v>
      </c>
      <c r="G84" s="68" t="s">
        <v>52</v>
      </c>
      <c r="H84" s="76">
        <v>380</v>
      </c>
      <c r="I84" s="68">
        <v>5.26</v>
      </c>
      <c r="J84" s="76">
        <f t="shared" ref="J84:J86" si="3">H84*I84</f>
        <v>1998.8</v>
      </c>
      <c r="K84" s="68" t="s">
        <v>395</v>
      </c>
      <c r="L84" s="69">
        <v>44173</v>
      </c>
      <c r="M84" s="69">
        <v>44184</v>
      </c>
      <c r="N84" s="69">
        <v>44187</v>
      </c>
      <c r="O84" s="68">
        <v>3</v>
      </c>
      <c r="P84" s="104">
        <v>23000</v>
      </c>
      <c r="Q84" s="77" t="s">
        <v>53</v>
      </c>
    </row>
    <row r="85" spans="1:17" ht="30" x14ac:dyDescent="0.25">
      <c r="A85" s="68" t="s">
        <v>258</v>
      </c>
      <c r="B85" s="68" t="s">
        <v>67</v>
      </c>
      <c r="C85" s="68" t="s">
        <v>69</v>
      </c>
      <c r="D85" s="100" t="s">
        <v>319</v>
      </c>
      <c r="E85" s="68" t="s">
        <v>29</v>
      </c>
      <c r="F85" s="69">
        <v>43865</v>
      </c>
      <c r="G85" s="68" t="s">
        <v>52</v>
      </c>
      <c r="H85" s="76">
        <v>3220</v>
      </c>
      <c r="I85" s="68">
        <v>5.26</v>
      </c>
      <c r="J85" s="76">
        <f t="shared" si="3"/>
        <v>16937.2</v>
      </c>
      <c r="K85" s="68" t="s">
        <v>259</v>
      </c>
      <c r="L85" s="69">
        <v>43875</v>
      </c>
      <c r="M85" s="69">
        <v>43896</v>
      </c>
      <c r="N85" s="69">
        <v>43900</v>
      </c>
      <c r="O85" s="68">
        <v>4</v>
      </c>
      <c r="P85" s="104">
        <v>75</v>
      </c>
      <c r="Q85" s="77" t="s">
        <v>53</v>
      </c>
    </row>
    <row r="86" spans="1:17" ht="30" x14ac:dyDescent="0.25">
      <c r="A86" s="68" t="s">
        <v>260</v>
      </c>
      <c r="B86" s="68" t="s">
        <v>2</v>
      </c>
      <c r="C86" s="68" t="s">
        <v>261</v>
      </c>
      <c r="D86" s="100" t="s">
        <v>319</v>
      </c>
      <c r="E86" s="68" t="s">
        <v>29</v>
      </c>
      <c r="F86" s="69">
        <v>43676</v>
      </c>
      <c r="G86" s="68" t="s">
        <v>52</v>
      </c>
      <c r="H86" s="76">
        <v>9</v>
      </c>
      <c r="I86" s="68">
        <v>5.26</v>
      </c>
      <c r="J86" s="76">
        <f t="shared" si="3"/>
        <v>47.339999999999996</v>
      </c>
      <c r="K86" s="68" t="s">
        <v>262</v>
      </c>
      <c r="L86" s="69">
        <v>43686</v>
      </c>
      <c r="M86" s="69">
        <v>43844</v>
      </c>
      <c r="N86" s="69">
        <v>43845</v>
      </c>
      <c r="O86" s="68">
        <v>1</v>
      </c>
      <c r="P86" s="104">
        <v>22</v>
      </c>
      <c r="Q86" s="77" t="s">
        <v>53</v>
      </c>
    </row>
    <row r="87" spans="1:17" ht="30" x14ac:dyDescent="0.25">
      <c r="A87" s="68" t="s">
        <v>263</v>
      </c>
      <c r="B87" s="68" t="s">
        <v>2</v>
      </c>
      <c r="C87" s="68" t="s">
        <v>264</v>
      </c>
      <c r="D87" s="68" t="s">
        <v>31</v>
      </c>
      <c r="E87" s="68" t="s">
        <v>0</v>
      </c>
      <c r="F87" s="69">
        <v>43790</v>
      </c>
      <c r="G87" s="68" t="s">
        <v>52</v>
      </c>
      <c r="H87" s="76">
        <v>425861</v>
      </c>
      <c r="I87" s="68">
        <v>4.6734999999999998</v>
      </c>
      <c r="J87" s="76">
        <v>1990261.38</v>
      </c>
      <c r="K87" s="100" t="s">
        <v>433</v>
      </c>
      <c r="L87" s="69">
        <v>43809</v>
      </c>
      <c r="M87" s="69">
        <v>43835</v>
      </c>
      <c r="N87" s="69">
        <v>43837</v>
      </c>
      <c r="O87" s="68">
        <v>2</v>
      </c>
      <c r="P87" s="104">
        <v>394</v>
      </c>
      <c r="Q87" s="77" t="s">
        <v>53</v>
      </c>
    </row>
    <row r="88" spans="1:17" ht="30" x14ac:dyDescent="0.25">
      <c r="A88" s="68" t="s">
        <v>265</v>
      </c>
      <c r="B88" s="68" t="s">
        <v>2</v>
      </c>
      <c r="C88" s="68" t="s">
        <v>266</v>
      </c>
      <c r="D88" s="68" t="s">
        <v>31</v>
      </c>
      <c r="E88" s="68" t="s">
        <v>0</v>
      </c>
      <c r="F88" s="69">
        <v>43777</v>
      </c>
      <c r="G88" s="68" t="s">
        <v>52</v>
      </c>
      <c r="H88" s="76">
        <v>90000</v>
      </c>
      <c r="I88" s="68">
        <v>5.4692999999999996</v>
      </c>
      <c r="J88" s="76">
        <v>492237</v>
      </c>
      <c r="K88" s="100" t="s">
        <v>434</v>
      </c>
      <c r="L88" s="69">
        <v>43796</v>
      </c>
      <c r="M88" s="69">
        <v>43907</v>
      </c>
      <c r="N88" s="69">
        <v>43910</v>
      </c>
      <c r="O88" s="68">
        <v>3</v>
      </c>
      <c r="P88" s="104">
        <v>23.4</v>
      </c>
      <c r="Q88" s="77" t="s">
        <v>53</v>
      </c>
    </row>
    <row r="89" spans="1:17" ht="30" x14ac:dyDescent="0.25">
      <c r="A89" s="68" t="s">
        <v>267</v>
      </c>
      <c r="B89" s="68" t="s">
        <v>2</v>
      </c>
      <c r="C89" s="68" t="s">
        <v>190</v>
      </c>
      <c r="D89" s="68" t="s">
        <v>31</v>
      </c>
      <c r="E89" s="68" t="s">
        <v>0</v>
      </c>
      <c r="F89" s="69">
        <v>43801</v>
      </c>
      <c r="G89" s="68" t="s">
        <v>52</v>
      </c>
      <c r="H89" s="76">
        <v>56882</v>
      </c>
      <c r="I89" s="68">
        <v>5.4692999999999996</v>
      </c>
      <c r="J89" s="76">
        <v>311104.71999999997</v>
      </c>
      <c r="K89" s="100" t="s">
        <v>435</v>
      </c>
      <c r="L89" s="69">
        <v>43808</v>
      </c>
      <c r="M89" s="69">
        <v>43944</v>
      </c>
      <c r="N89" s="69">
        <v>43955</v>
      </c>
      <c r="O89" s="68">
        <v>11</v>
      </c>
      <c r="P89" s="104">
        <v>27</v>
      </c>
      <c r="Q89" s="77" t="s">
        <v>53</v>
      </c>
    </row>
    <row r="90" spans="1:17" ht="30" x14ac:dyDescent="0.25">
      <c r="A90" s="68" t="s">
        <v>268</v>
      </c>
      <c r="B90" s="68" t="s">
        <v>2</v>
      </c>
      <c r="C90" s="68" t="s">
        <v>269</v>
      </c>
      <c r="D90" s="68" t="s">
        <v>8</v>
      </c>
      <c r="E90" s="68" t="s">
        <v>0</v>
      </c>
      <c r="F90" s="69">
        <v>44105</v>
      </c>
      <c r="G90" s="68" t="s">
        <v>52</v>
      </c>
      <c r="H90" s="76">
        <v>242000</v>
      </c>
      <c r="I90" s="68">
        <v>5.26</v>
      </c>
      <c r="J90" s="76">
        <f>H90*I90</f>
        <v>1272920</v>
      </c>
      <c r="K90" s="68" t="s">
        <v>396</v>
      </c>
      <c r="L90" s="69">
        <v>44106</v>
      </c>
      <c r="M90" s="69">
        <v>44180</v>
      </c>
      <c r="N90" s="69">
        <v>44182</v>
      </c>
      <c r="O90" s="68">
        <v>2</v>
      </c>
      <c r="P90" s="104">
        <v>240</v>
      </c>
      <c r="Q90" s="77" t="s">
        <v>53</v>
      </c>
    </row>
    <row r="91" spans="1:17" ht="30" x14ac:dyDescent="0.25">
      <c r="A91" s="100" t="s">
        <v>411</v>
      </c>
      <c r="B91" s="100" t="s">
        <v>2</v>
      </c>
      <c r="C91" s="100" t="s">
        <v>125</v>
      </c>
      <c r="D91" s="100" t="s">
        <v>31</v>
      </c>
      <c r="E91" s="100" t="s">
        <v>0</v>
      </c>
      <c r="F91" s="69">
        <v>44106</v>
      </c>
      <c r="G91" s="100" t="s">
        <v>52</v>
      </c>
      <c r="H91" s="76">
        <v>16707.37</v>
      </c>
      <c r="I91" s="68">
        <v>6.3845000000000001</v>
      </c>
      <c r="J91" s="76">
        <f>H91*I91</f>
        <v>106668.203765</v>
      </c>
      <c r="K91" s="100" t="s">
        <v>412</v>
      </c>
      <c r="L91" s="69">
        <v>44118</v>
      </c>
      <c r="M91" s="69">
        <v>44191</v>
      </c>
      <c r="N91" s="102">
        <v>44194</v>
      </c>
      <c r="O91" s="68">
        <v>3</v>
      </c>
      <c r="P91" s="104">
        <v>81</v>
      </c>
      <c r="Q91" s="77" t="s">
        <v>53</v>
      </c>
    </row>
    <row r="92" spans="1:17" ht="45" x14ac:dyDescent="0.25">
      <c r="A92" s="68" t="s">
        <v>270</v>
      </c>
      <c r="B92" s="68" t="s">
        <v>2</v>
      </c>
      <c r="C92" s="68" t="s">
        <v>125</v>
      </c>
      <c r="D92" s="68" t="s">
        <v>31</v>
      </c>
      <c r="E92" s="68" t="s">
        <v>0</v>
      </c>
      <c r="F92" s="69">
        <v>44106</v>
      </c>
      <c r="G92" s="68" t="s">
        <v>52</v>
      </c>
      <c r="H92" s="76">
        <v>122912.93</v>
      </c>
      <c r="I92" s="68">
        <v>5.173</v>
      </c>
      <c r="J92" s="76">
        <v>635828.59</v>
      </c>
      <c r="K92" s="100" t="s">
        <v>436</v>
      </c>
      <c r="L92" s="69">
        <v>44118</v>
      </c>
      <c r="M92" s="69">
        <v>44186</v>
      </c>
      <c r="N92" s="69">
        <v>44188</v>
      </c>
      <c r="O92" s="68">
        <v>2</v>
      </c>
      <c r="P92" s="104">
        <v>71</v>
      </c>
      <c r="Q92" s="77" t="s">
        <v>53</v>
      </c>
    </row>
    <row r="93" spans="1:17" ht="30" x14ac:dyDescent="0.25">
      <c r="A93" s="68" t="s">
        <v>271</v>
      </c>
      <c r="B93" s="68" t="s">
        <v>2</v>
      </c>
      <c r="C93" s="68" t="s">
        <v>125</v>
      </c>
      <c r="D93" s="68" t="s">
        <v>31</v>
      </c>
      <c r="E93" s="68" t="s">
        <v>0</v>
      </c>
      <c r="F93" s="69">
        <v>44105</v>
      </c>
      <c r="G93" s="68" t="s">
        <v>52</v>
      </c>
      <c r="H93" s="76">
        <v>198807.51</v>
      </c>
      <c r="I93" s="68">
        <v>5.3428000000000004</v>
      </c>
      <c r="J93" s="76">
        <v>1062188.76</v>
      </c>
      <c r="K93" s="68" t="s">
        <v>437</v>
      </c>
      <c r="L93" s="69">
        <v>44106</v>
      </c>
      <c r="M93" s="69">
        <v>44160</v>
      </c>
      <c r="N93" s="69">
        <v>44162</v>
      </c>
      <c r="O93" s="68">
        <v>2</v>
      </c>
      <c r="P93" s="104">
        <v>70</v>
      </c>
      <c r="Q93" s="77" t="s">
        <v>53</v>
      </c>
    </row>
    <row r="94" spans="1:17" ht="30" x14ac:dyDescent="0.25">
      <c r="A94" s="68" t="s">
        <v>272</v>
      </c>
      <c r="B94" s="68" t="s">
        <v>2</v>
      </c>
      <c r="C94" s="68" t="s">
        <v>273</v>
      </c>
      <c r="D94" s="68" t="s">
        <v>31</v>
      </c>
      <c r="E94" s="68" t="s">
        <v>0</v>
      </c>
      <c r="F94" s="69">
        <v>44127</v>
      </c>
      <c r="G94" s="68" t="s">
        <v>52</v>
      </c>
      <c r="H94" s="76">
        <v>47795</v>
      </c>
      <c r="I94" s="68">
        <v>6.234</v>
      </c>
      <c r="J94" s="76">
        <v>297954.03000000003</v>
      </c>
      <c r="K94" s="100" t="s">
        <v>438</v>
      </c>
      <c r="L94" s="69">
        <v>44139</v>
      </c>
      <c r="M94" s="69">
        <v>44168</v>
      </c>
      <c r="N94" s="69">
        <v>44169</v>
      </c>
      <c r="O94" s="68">
        <v>1</v>
      </c>
      <c r="P94" s="104">
        <v>338</v>
      </c>
      <c r="Q94" s="77" t="s">
        <v>53</v>
      </c>
    </row>
    <row r="95" spans="1:17" ht="75" x14ac:dyDescent="0.25">
      <c r="A95" s="68" t="s">
        <v>274</v>
      </c>
      <c r="B95" s="68" t="s">
        <v>2</v>
      </c>
      <c r="C95" s="68" t="s">
        <v>275</v>
      </c>
      <c r="D95" s="100" t="s">
        <v>319</v>
      </c>
      <c r="E95" s="68" t="s">
        <v>29</v>
      </c>
      <c r="F95" s="69">
        <v>44139</v>
      </c>
      <c r="G95" s="68" t="s">
        <v>52</v>
      </c>
      <c r="H95" s="76">
        <v>0.19</v>
      </c>
      <c r="I95" s="68">
        <v>5.26</v>
      </c>
      <c r="J95" s="76">
        <f t="shared" ref="J95:J108" si="4">H95*I95</f>
        <v>0.99939999999999996</v>
      </c>
      <c r="K95" s="101" t="s">
        <v>446</v>
      </c>
      <c r="L95" s="69">
        <v>44154</v>
      </c>
      <c r="M95" s="69">
        <v>44170</v>
      </c>
      <c r="N95" s="69">
        <v>44179</v>
      </c>
      <c r="O95" s="68">
        <v>9</v>
      </c>
      <c r="P95" s="104">
        <v>0.3</v>
      </c>
      <c r="Q95" s="77" t="s">
        <v>53</v>
      </c>
    </row>
    <row r="96" spans="1:17" ht="30" x14ac:dyDescent="0.25">
      <c r="A96" s="68" t="s">
        <v>276</v>
      </c>
      <c r="B96" s="68" t="s">
        <v>2</v>
      </c>
      <c r="C96" s="68" t="s">
        <v>277</v>
      </c>
      <c r="D96" s="100" t="s">
        <v>319</v>
      </c>
      <c r="E96" s="68" t="s">
        <v>29</v>
      </c>
      <c r="F96" s="69">
        <v>44113</v>
      </c>
      <c r="G96" s="68" t="s">
        <v>52</v>
      </c>
      <c r="H96" s="76">
        <v>20</v>
      </c>
      <c r="I96" s="68">
        <v>5.26</v>
      </c>
      <c r="J96" s="76">
        <f t="shared" si="4"/>
        <v>105.19999999999999</v>
      </c>
      <c r="K96" s="100" t="s">
        <v>397</v>
      </c>
      <c r="L96" s="69">
        <v>44117</v>
      </c>
      <c r="M96" s="69">
        <v>44126</v>
      </c>
      <c r="N96" s="69">
        <v>44126</v>
      </c>
      <c r="O96" s="68">
        <v>0</v>
      </c>
      <c r="P96" s="104">
        <v>0.35</v>
      </c>
      <c r="Q96" s="77" t="s">
        <v>53</v>
      </c>
    </row>
    <row r="97" spans="1:17" ht="30" x14ac:dyDescent="0.25">
      <c r="A97" s="68" t="s">
        <v>278</v>
      </c>
      <c r="B97" s="68" t="s">
        <v>2</v>
      </c>
      <c r="C97" s="68" t="s">
        <v>279</v>
      </c>
      <c r="D97" s="100" t="s">
        <v>319</v>
      </c>
      <c r="E97" s="68" t="s">
        <v>29</v>
      </c>
      <c r="F97" s="69">
        <v>43858</v>
      </c>
      <c r="G97" s="68" t="s">
        <v>52</v>
      </c>
      <c r="H97" s="76">
        <v>1</v>
      </c>
      <c r="I97" s="68">
        <v>5.26</v>
      </c>
      <c r="J97" s="76">
        <f t="shared" si="4"/>
        <v>5.26</v>
      </c>
      <c r="K97" s="68" t="s">
        <v>358</v>
      </c>
      <c r="L97" s="69">
        <v>43873</v>
      </c>
      <c r="M97" s="69">
        <v>43887</v>
      </c>
      <c r="N97" s="69">
        <v>43888</v>
      </c>
      <c r="O97" s="68">
        <v>1</v>
      </c>
      <c r="P97" s="104">
        <v>0.1</v>
      </c>
      <c r="Q97" s="77" t="s">
        <v>53</v>
      </c>
    </row>
    <row r="98" spans="1:17" ht="30" x14ac:dyDescent="0.25">
      <c r="A98" s="68" t="s">
        <v>280</v>
      </c>
      <c r="B98" s="68" t="s">
        <v>2</v>
      </c>
      <c r="C98" s="68" t="s">
        <v>68</v>
      </c>
      <c r="D98" s="100" t="s">
        <v>319</v>
      </c>
      <c r="E98" s="68" t="s">
        <v>29</v>
      </c>
      <c r="F98" s="69">
        <v>43879</v>
      </c>
      <c r="G98" s="68" t="s">
        <v>52</v>
      </c>
      <c r="H98" s="76">
        <v>10</v>
      </c>
      <c r="I98" s="68">
        <v>5.26</v>
      </c>
      <c r="J98" s="76">
        <f t="shared" si="4"/>
        <v>52.599999999999994</v>
      </c>
      <c r="K98" s="100" t="s">
        <v>398</v>
      </c>
      <c r="L98" s="69">
        <v>43907</v>
      </c>
      <c r="M98" s="69">
        <v>43930</v>
      </c>
      <c r="N98" s="69">
        <v>43937</v>
      </c>
      <c r="O98" s="68">
        <v>7</v>
      </c>
      <c r="P98" s="104">
        <v>18</v>
      </c>
      <c r="Q98" s="77" t="s">
        <v>53</v>
      </c>
    </row>
    <row r="99" spans="1:17" ht="45" x14ac:dyDescent="0.25">
      <c r="A99" s="68" t="s">
        <v>281</v>
      </c>
      <c r="B99" s="68" t="s">
        <v>2</v>
      </c>
      <c r="C99" s="68" t="s">
        <v>279</v>
      </c>
      <c r="D99" s="100" t="s">
        <v>319</v>
      </c>
      <c r="E99" s="68" t="s">
        <v>29</v>
      </c>
      <c r="F99" s="69">
        <v>43889</v>
      </c>
      <c r="G99" s="68" t="s">
        <v>52</v>
      </c>
      <c r="H99" s="76">
        <v>530</v>
      </c>
      <c r="I99" s="68">
        <v>5.26</v>
      </c>
      <c r="J99" s="76">
        <f t="shared" si="4"/>
        <v>2787.7999999999997</v>
      </c>
      <c r="K99" s="100" t="s">
        <v>399</v>
      </c>
      <c r="L99" s="69">
        <v>43880</v>
      </c>
      <c r="M99" s="69">
        <v>43912</v>
      </c>
      <c r="N99" s="69">
        <v>43914</v>
      </c>
      <c r="O99" s="68">
        <v>2</v>
      </c>
      <c r="P99" s="104">
        <v>18</v>
      </c>
      <c r="Q99" s="77" t="s">
        <v>53</v>
      </c>
    </row>
    <row r="100" spans="1:17" ht="30" x14ac:dyDescent="0.25">
      <c r="A100" s="68" t="s">
        <v>282</v>
      </c>
      <c r="B100" s="68" t="s">
        <v>2</v>
      </c>
      <c r="C100" s="68" t="s">
        <v>283</v>
      </c>
      <c r="D100" s="100" t="s">
        <v>319</v>
      </c>
      <c r="E100" s="68" t="s">
        <v>29</v>
      </c>
      <c r="F100" s="69">
        <v>43889</v>
      </c>
      <c r="G100" s="68" t="s">
        <v>52</v>
      </c>
      <c r="H100" s="76">
        <v>2</v>
      </c>
      <c r="I100" s="68">
        <v>5.26</v>
      </c>
      <c r="J100" s="76">
        <f t="shared" si="4"/>
        <v>10.52</v>
      </c>
      <c r="K100" s="68" t="s">
        <v>359</v>
      </c>
      <c r="L100" s="69">
        <v>43906</v>
      </c>
      <c r="M100" s="69">
        <v>43909</v>
      </c>
      <c r="N100" s="69">
        <v>43909</v>
      </c>
      <c r="O100" s="68">
        <v>0</v>
      </c>
      <c r="P100" s="104">
        <v>68</v>
      </c>
      <c r="Q100" s="77" t="s">
        <v>53</v>
      </c>
    </row>
    <row r="101" spans="1:17" ht="75" x14ac:dyDescent="0.25">
      <c r="A101" s="68" t="s">
        <v>284</v>
      </c>
      <c r="B101" s="68" t="s">
        <v>2</v>
      </c>
      <c r="C101" s="68" t="s">
        <v>285</v>
      </c>
      <c r="D101" s="100" t="s">
        <v>319</v>
      </c>
      <c r="E101" s="68" t="s">
        <v>29</v>
      </c>
      <c r="F101" s="69">
        <v>43909</v>
      </c>
      <c r="G101" s="68" t="s">
        <v>52</v>
      </c>
      <c r="H101" s="76">
        <v>10.5</v>
      </c>
      <c r="I101" s="68">
        <v>5.26</v>
      </c>
      <c r="J101" s="76">
        <f t="shared" si="4"/>
        <v>55.23</v>
      </c>
      <c r="K101" s="100" t="s">
        <v>400</v>
      </c>
      <c r="L101" s="69">
        <v>43927</v>
      </c>
      <c r="M101" s="69">
        <v>43999</v>
      </c>
      <c r="N101" s="69">
        <v>44000</v>
      </c>
      <c r="O101" s="68">
        <v>1</v>
      </c>
      <c r="P101" s="104">
        <v>9</v>
      </c>
      <c r="Q101" s="77" t="s">
        <v>53</v>
      </c>
    </row>
    <row r="102" spans="1:17" ht="60" x14ac:dyDescent="0.25">
      <c r="A102" s="68" t="s">
        <v>286</v>
      </c>
      <c r="B102" s="68" t="s">
        <v>2</v>
      </c>
      <c r="C102" s="68" t="s">
        <v>68</v>
      </c>
      <c r="D102" s="100" t="s">
        <v>319</v>
      </c>
      <c r="E102" s="68" t="s">
        <v>29</v>
      </c>
      <c r="F102" s="69">
        <v>43909</v>
      </c>
      <c r="G102" s="68" t="s">
        <v>52</v>
      </c>
      <c r="H102" s="76">
        <v>20</v>
      </c>
      <c r="I102" s="68">
        <v>5.26</v>
      </c>
      <c r="J102" s="76">
        <f t="shared" si="4"/>
        <v>105.19999999999999</v>
      </c>
      <c r="K102" s="100" t="s">
        <v>401</v>
      </c>
      <c r="L102" s="69">
        <v>43909</v>
      </c>
      <c r="M102" s="69">
        <v>43940</v>
      </c>
      <c r="N102" s="69">
        <v>43941</v>
      </c>
      <c r="O102" s="68">
        <v>1</v>
      </c>
      <c r="P102" s="104">
        <v>44</v>
      </c>
      <c r="Q102" s="77" t="s">
        <v>53</v>
      </c>
    </row>
    <row r="103" spans="1:17" ht="60" x14ac:dyDescent="0.25">
      <c r="A103" s="68" t="s">
        <v>287</v>
      </c>
      <c r="B103" s="68" t="s">
        <v>2</v>
      </c>
      <c r="C103" s="68" t="s">
        <v>288</v>
      </c>
      <c r="D103" s="100" t="s">
        <v>319</v>
      </c>
      <c r="E103" s="68" t="s">
        <v>29</v>
      </c>
      <c r="F103" s="69">
        <v>44014</v>
      </c>
      <c r="G103" s="68" t="s">
        <v>52</v>
      </c>
      <c r="H103" s="76">
        <v>40</v>
      </c>
      <c r="I103" s="68">
        <v>5.26</v>
      </c>
      <c r="J103" s="76">
        <f t="shared" si="4"/>
        <v>210.39999999999998</v>
      </c>
      <c r="K103" s="100" t="s">
        <v>402</v>
      </c>
      <c r="L103" s="69">
        <v>44019</v>
      </c>
      <c r="M103" s="69">
        <v>44033</v>
      </c>
      <c r="N103" s="69">
        <v>44034</v>
      </c>
      <c r="O103" s="68">
        <v>1</v>
      </c>
      <c r="P103" s="104">
        <v>105</v>
      </c>
      <c r="Q103" s="77" t="s">
        <v>53</v>
      </c>
    </row>
    <row r="104" spans="1:17" ht="30" x14ac:dyDescent="0.25">
      <c r="A104" s="68" t="s">
        <v>289</v>
      </c>
      <c r="B104" s="68" t="s">
        <v>2</v>
      </c>
      <c r="C104" s="68" t="s">
        <v>290</v>
      </c>
      <c r="D104" s="100" t="s">
        <v>319</v>
      </c>
      <c r="E104" s="68" t="s">
        <v>29</v>
      </c>
      <c r="F104" s="69">
        <v>44020</v>
      </c>
      <c r="G104" s="68" t="s">
        <v>52</v>
      </c>
      <c r="H104" s="76">
        <v>5.4</v>
      </c>
      <c r="I104" s="68">
        <v>5.26</v>
      </c>
      <c r="J104" s="76">
        <f t="shared" si="4"/>
        <v>28.404</v>
      </c>
      <c r="K104" s="68" t="s">
        <v>403</v>
      </c>
      <c r="L104" s="69">
        <v>44084</v>
      </c>
      <c r="M104" s="69">
        <v>44032</v>
      </c>
      <c r="N104" s="69">
        <v>44034</v>
      </c>
      <c r="O104" s="68">
        <v>2</v>
      </c>
      <c r="P104" s="104">
        <v>10</v>
      </c>
      <c r="Q104" s="77" t="s">
        <v>53</v>
      </c>
    </row>
    <row r="105" spans="1:17" ht="30" x14ac:dyDescent="0.25">
      <c r="A105" s="68" t="s">
        <v>291</v>
      </c>
      <c r="B105" s="68" t="s">
        <v>2</v>
      </c>
      <c r="C105" s="68" t="s">
        <v>125</v>
      </c>
      <c r="D105" s="100" t="s">
        <v>319</v>
      </c>
      <c r="E105" s="68" t="s">
        <v>29</v>
      </c>
      <c r="F105" s="69">
        <v>44029</v>
      </c>
      <c r="G105" s="68" t="s">
        <v>52</v>
      </c>
      <c r="H105" s="76">
        <v>5115</v>
      </c>
      <c r="I105" s="68">
        <v>5.26</v>
      </c>
      <c r="J105" s="76">
        <f t="shared" si="4"/>
        <v>26904.899999999998</v>
      </c>
      <c r="K105" s="100" t="s">
        <v>404</v>
      </c>
      <c r="L105" s="69">
        <v>44032</v>
      </c>
      <c r="M105" s="69">
        <v>44046</v>
      </c>
      <c r="N105" s="69">
        <v>44047</v>
      </c>
      <c r="O105" s="68">
        <v>1</v>
      </c>
      <c r="P105" s="104">
        <v>23</v>
      </c>
      <c r="Q105" s="77" t="s">
        <v>53</v>
      </c>
    </row>
    <row r="106" spans="1:17" ht="30" x14ac:dyDescent="0.25">
      <c r="A106" s="68" t="s">
        <v>292</v>
      </c>
      <c r="B106" s="68" t="s">
        <v>2</v>
      </c>
      <c r="C106" s="68" t="s">
        <v>257</v>
      </c>
      <c r="D106" s="100" t="s">
        <v>319</v>
      </c>
      <c r="E106" s="68" t="s">
        <v>29</v>
      </c>
      <c r="F106" s="69">
        <v>44042</v>
      </c>
      <c r="G106" s="68" t="s">
        <v>52</v>
      </c>
      <c r="H106" s="76">
        <v>100</v>
      </c>
      <c r="I106" s="68">
        <v>5.26</v>
      </c>
      <c r="J106" s="76">
        <f t="shared" si="4"/>
        <v>526</v>
      </c>
      <c r="K106" s="68" t="s">
        <v>405</v>
      </c>
      <c r="L106" s="69">
        <v>44042</v>
      </c>
      <c r="M106" s="69">
        <v>44046</v>
      </c>
      <c r="N106" s="69">
        <v>44047</v>
      </c>
      <c r="O106" s="68">
        <v>1</v>
      </c>
      <c r="P106" s="104">
        <v>40</v>
      </c>
      <c r="Q106" s="77" t="s">
        <v>53</v>
      </c>
    </row>
    <row r="107" spans="1:17" ht="90" x14ac:dyDescent="0.25">
      <c r="A107" s="68" t="s">
        <v>293</v>
      </c>
      <c r="B107" s="68" t="s">
        <v>2</v>
      </c>
      <c r="C107" s="68" t="s">
        <v>68</v>
      </c>
      <c r="D107" s="100" t="s">
        <v>319</v>
      </c>
      <c r="E107" s="68" t="s">
        <v>29</v>
      </c>
      <c r="F107" s="69">
        <v>44039</v>
      </c>
      <c r="G107" s="68" t="s">
        <v>52</v>
      </c>
      <c r="H107" s="76">
        <v>10</v>
      </c>
      <c r="I107" s="68">
        <v>5.26</v>
      </c>
      <c r="J107" s="76">
        <f t="shared" si="4"/>
        <v>52.599999999999994</v>
      </c>
      <c r="K107" s="100" t="s">
        <v>406</v>
      </c>
      <c r="L107" s="69">
        <v>44040</v>
      </c>
      <c r="M107" s="69">
        <v>44062</v>
      </c>
      <c r="N107" s="69">
        <v>44064</v>
      </c>
      <c r="O107" s="68">
        <v>2</v>
      </c>
      <c r="P107" s="104">
        <v>18</v>
      </c>
      <c r="Q107" s="77" t="s">
        <v>53</v>
      </c>
    </row>
    <row r="108" spans="1:17" ht="30" x14ac:dyDescent="0.25">
      <c r="A108" s="68" t="s">
        <v>294</v>
      </c>
      <c r="B108" s="68" t="s">
        <v>2</v>
      </c>
      <c r="C108" s="68" t="s">
        <v>295</v>
      </c>
      <c r="D108" s="100" t="s">
        <v>319</v>
      </c>
      <c r="E108" s="68" t="s">
        <v>29</v>
      </c>
      <c r="F108" s="69">
        <v>43769</v>
      </c>
      <c r="G108" s="68" t="s">
        <v>52</v>
      </c>
      <c r="H108" s="76">
        <v>4</v>
      </c>
      <c r="I108" s="68">
        <v>5.26</v>
      </c>
      <c r="J108" s="76">
        <f t="shared" si="4"/>
        <v>21.04</v>
      </c>
      <c r="K108" s="100" t="s">
        <v>407</v>
      </c>
      <c r="L108" s="69">
        <v>43815</v>
      </c>
      <c r="M108" s="69">
        <v>43858</v>
      </c>
      <c r="N108" s="69">
        <v>43860</v>
      </c>
      <c r="O108" s="68">
        <v>2</v>
      </c>
      <c r="P108" s="104">
        <v>76</v>
      </c>
      <c r="Q108" s="77" t="s">
        <v>53</v>
      </c>
    </row>
    <row r="109" spans="1:17" ht="30" x14ac:dyDescent="0.25">
      <c r="A109" s="68" t="s">
        <v>296</v>
      </c>
      <c r="B109" s="68" t="s">
        <v>74</v>
      </c>
      <c r="C109" s="68" t="s">
        <v>297</v>
      </c>
      <c r="D109" s="68" t="s">
        <v>31</v>
      </c>
      <c r="E109" s="68" t="s">
        <v>3</v>
      </c>
      <c r="F109" s="69">
        <v>44056</v>
      </c>
      <c r="G109" s="68" t="s">
        <v>52</v>
      </c>
      <c r="H109" s="76">
        <v>3470</v>
      </c>
      <c r="I109" s="68">
        <v>5.31</v>
      </c>
      <c r="J109" s="76">
        <v>18425.7</v>
      </c>
      <c r="K109" s="68" t="s">
        <v>298</v>
      </c>
      <c r="L109" s="69">
        <v>44082</v>
      </c>
      <c r="M109" s="69">
        <v>44133</v>
      </c>
      <c r="N109" s="69">
        <v>44140</v>
      </c>
      <c r="O109" s="68">
        <v>7</v>
      </c>
      <c r="P109" s="104">
        <v>598</v>
      </c>
      <c r="Q109" s="77" t="s">
        <v>53</v>
      </c>
    </row>
    <row r="110" spans="1:17" ht="30" x14ac:dyDescent="0.25">
      <c r="A110" s="68" t="s">
        <v>299</v>
      </c>
      <c r="B110" s="68" t="s">
        <v>6</v>
      </c>
      <c r="C110" s="68" t="s">
        <v>236</v>
      </c>
      <c r="D110" s="68" t="s">
        <v>31</v>
      </c>
      <c r="E110" s="68" t="s">
        <v>0</v>
      </c>
      <c r="F110" s="69">
        <v>43903</v>
      </c>
      <c r="G110" s="68" t="s">
        <v>52</v>
      </c>
      <c r="H110" s="76">
        <v>308910.37</v>
      </c>
      <c r="I110" s="68">
        <v>5.4470000000000001</v>
      </c>
      <c r="J110" s="76">
        <v>1682634.79</v>
      </c>
      <c r="K110" s="100" t="s">
        <v>439</v>
      </c>
      <c r="L110" s="69">
        <v>43927</v>
      </c>
      <c r="M110" s="69">
        <v>43956</v>
      </c>
      <c r="N110" s="69">
        <v>43956</v>
      </c>
      <c r="O110" s="68">
        <v>0</v>
      </c>
      <c r="P110" s="104">
        <v>205</v>
      </c>
      <c r="Q110" s="77" t="s">
        <v>53</v>
      </c>
    </row>
    <row r="111" spans="1:17" ht="30" x14ac:dyDescent="0.25">
      <c r="A111" s="68" t="s">
        <v>299</v>
      </c>
      <c r="B111" s="68" t="s">
        <v>6</v>
      </c>
      <c r="C111" s="68" t="s">
        <v>236</v>
      </c>
      <c r="D111" s="68" t="s">
        <v>31</v>
      </c>
      <c r="E111" s="68" t="s">
        <v>0</v>
      </c>
      <c r="F111" s="69">
        <v>43914</v>
      </c>
      <c r="G111" s="68" t="s">
        <v>52</v>
      </c>
      <c r="H111" s="76">
        <v>101262.58</v>
      </c>
      <c r="I111" s="68">
        <v>5.4470000000000001</v>
      </c>
      <c r="J111" s="76">
        <f>H111*I111</f>
        <v>551577.27326000005</v>
      </c>
      <c r="K111" s="68" t="s">
        <v>408</v>
      </c>
      <c r="L111" s="69">
        <v>43927</v>
      </c>
      <c r="M111" s="69">
        <v>43956</v>
      </c>
      <c r="N111" s="69">
        <v>43957</v>
      </c>
      <c r="O111" s="68">
        <v>1</v>
      </c>
      <c r="P111" s="104">
        <v>486</v>
      </c>
      <c r="Q111" s="77" t="s">
        <v>53</v>
      </c>
    </row>
    <row r="112" spans="1:17" ht="30" x14ac:dyDescent="0.25">
      <c r="A112" s="68" t="s">
        <v>300</v>
      </c>
      <c r="B112" s="68" t="s">
        <v>6</v>
      </c>
      <c r="C112" s="68" t="s">
        <v>301</v>
      </c>
      <c r="D112" s="68" t="s">
        <v>31</v>
      </c>
      <c r="E112" s="68" t="s">
        <v>0</v>
      </c>
      <c r="F112" s="69">
        <v>43739</v>
      </c>
      <c r="G112" s="68" t="s">
        <v>52</v>
      </c>
      <c r="H112" s="76">
        <v>6530</v>
      </c>
      <c r="I112" s="68">
        <v>4.5034999999999998</v>
      </c>
      <c r="J112" s="76">
        <v>29407.86</v>
      </c>
      <c r="K112" s="68" t="s">
        <v>440</v>
      </c>
      <c r="L112" s="69">
        <v>43740</v>
      </c>
      <c r="M112" s="69">
        <v>43856</v>
      </c>
      <c r="N112" s="69">
        <v>43858</v>
      </c>
      <c r="O112" s="68">
        <v>2</v>
      </c>
      <c r="P112" s="104">
        <v>159</v>
      </c>
      <c r="Q112" s="77" t="s">
        <v>53</v>
      </c>
    </row>
    <row r="113" spans="1:17" ht="45" x14ac:dyDescent="0.25">
      <c r="A113" s="68" t="s">
        <v>302</v>
      </c>
      <c r="B113" s="68" t="s">
        <v>303</v>
      </c>
      <c r="C113" s="68" t="s">
        <v>266</v>
      </c>
      <c r="D113" s="68" t="s">
        <v>31</v>
      </c>
      <c r="E113" s="68" t="s">
        <v>3</v>
      </c>
      <c r="F113" s="69">
        <v>44007</v>
      </c>
      <c r="G113" s="68" t="s">
        <v>52</v>
      </c>
      <c r="H113" s="76">
        <v>225000</v>
      </c>
      <c r="I113" s="68">
        <v>5.6260000000000003</v>
      </c>
      <c r="J113" s="76">
        <f t="shared" ref="J113:J114" si="5">H113*I113</f>
        <v>1265850</v>
      </c>
      <c r="K113" s="68" t="s">
        <v>409</v>
      </c>
      <c r="L113" s="69">
        <v>44012</v>
      </c>
      <c r="M113" s="69">
        <v>44090</v>
      </c>
      <c r="N113" s="69">
        <v>44099</v>
      </c>
      <c r="O113" s="68">
        <v>9</v>
      </c>
      <c r="P113" s="104">
        <v>743.5</v>
      </c>
      <c r="Q113" s="77" t="s">
        <v>53</v>
      </c>
    </row>
    <row r="114" spans="1:17" ht="30" x14ac:dyDescent="0.25">
      <c r="A114" s="68" t="s">
        <v>302</v>
      </c>
      <c r="B114" s="68" t="s">
        <v>303</v>
      </c>
      <c r="C114" s="68" t="s">
        <v>266</v>
      </c>
      <c r="D114" s="68" t="s">
        <v>31</v>
      </c>
      <c r="E114" s="68" t="s">
        <v>3</v>
      </c>
      <c r="F114" s="69">
        <v>44092</v>
      </c>
      <c r="G114" s="68" t="s">
        <v>52</v>
      </c>
      <c r="H114" s="76">
        <v>225000</v>
      </c>
      <c r="I114" s="68">
        <v>5.6260000000000003</v>
      </c>
      <c r="J114" s="76">
        <f t="shared" si="5"/>
        <v>1265850</v>
      </c>
      <c r="K114" s="68" t="s">
        <v>410</v>
      </c>
      <c r="L114" s="69">
        <v>44095</v>
      </c>
      <c r="M114" s="69">
        <v>44092</v>
      </c>
      <c r="N114" s="69">
        <v>44098</v>
      </c>
      <c r="O114" s="68">
        <v>6</v>
      </c>
      <c r="P114" s="104">
        <v>725</v>
      </c>
      <c r="Q114" s="77" t="s">
        <v>53</v>
      </c>
    </row>
    <row r="115" spans="1:17" ht="30" x14ac:dyDescent="0.25">
      <c r="A115" s="68" t="s">
        <v>304</v>
      </c>
      <c r="B115" s="68" t="s">
        <v>75</v>
      </c>
      <c r="C115" s="68" t="s">
        <v>125</v>
      </c>
      <c r="D115" s="68" t="s">
        <v>31</v>
      </c>
      <c r="E115" s="68" t="s">
        <v>0</v>
      </c>
      <c r="F115" s="69">
        <v>44084</v>
      </c>
      <c r="G115" s="68" t="s">
        <v>52</v>
      </c>
      <c r="H115" s="76">
        <v>13925.63</v>
      </c>
      <c r="I115" s="68">
        <v>5.3220000000000001</v>
      </c>
      <c r="J115" s="76">
        <v>74112.2</v>
      </c>
      <c r="K115" s="100" t="s">
        <v>441</v>
      </c>
      <c r="L115" s="69">
        <v>44105</v>
      </c>
      <c r="M115" s="69">
        <v>44159</v>
      </c>
      <c r="N115" s="69">
        <v>44162</v>
      </c>
      <c r="O115" s="68">
        <v>3</v>
      </c>
      <c r="P115" s="104">
        <v>12</v>
      </c>
      <c r="Q115" s="77" t="s">
        <v>53</v>
      </c>
    </row>
    <row r="116" spans="1:17" ht="30" x14ac:dyDescent="0.25">
      <c r="A116" s="68" t="s">
        <v>305</v>
      </c>
      <c r="B116" s="68" t="s">
        <v>75</v>
      </c>
      <c r="C116" s="68" t="s">
        <v>168</v>
      </c>
      <c r="D116" s="68" t="s">
        <v>31</v>
      </c>
      <c r="E116" s="68" t="s">
        <v>3</v>
      </c>
      <c r="F116" s="69">
        <v>43992</v>
      </c>
      <c r="G116" s="68" t="s">
        <v>52</v>
      </c>
      <c r="H116" s="76">
        <v>117600</v>
      </c>
      <c r="I116" s="68">
        <v>5.484</v>
      </c>
      <c r="J116" s="76">
        <v>644918.4</v>
      </c>
      <c r="K116" s="100" t="s">
        <v>442</v>
      </c>
      <c r="L116" s="69">
        <v>43998</v>
      </c>
      <c r="M116" s="69">
        <v>44055</v>
      </c>
      <c r="N116" s="69">
        <v>44067</v>
      </c>
      <c r="O116" s="68">
        <v>12</v>
      </c>
      <c r="P116" s="104">
        <v>213.5</v>
      </c>
      <c r="Q116" s="79" t="s">
        <v>56</v>
      </c>
    </row>
    <row r="117" spans="1:17" ht="30" x14ac:dyDescent="0.25">
      <c r="A117" s="68" t="s">
        <v>306</v>
      </c>
      <c r="B117" s="68" t="s">
        <v>75</v>
      </c>
      <c r="C117" s="68" t="s">
        <v>307</v>
      </c>
      <c r="D117" s="68" t="s">
        <v>31</v>
      </c>
      <c r="E117" s="68" t="s">
        <v>3</v>
      </c>
      <c r="F117" s="69">
        <v>43992</v>
      </c>
      <c r="G117" s="68" t="s">
        <v>52</v>
      </c>
      <c r="H117" s="76">
        <v>23750</v>
      </c>
      <c r="I117" s="68">
        <v>5.2797999999999998</v>
      </c>
      <c r="J117" s="76">
        <v>125395.25</v>
      </c>
      <c r="K117" s="100" t="s">
        <v>443</v>
      </c>
      <c r="L117" s="69">
        <v>44000</v>
      </c>
      <c r="M117" s="69">
        <v>44040</v>
      </c>
      <c r="N117" s="69">
        <v>44042</v>
      </c>
      <c r="O117" s="68">
        <v>2</v>
      </c>
      <c r="P117" s="104">
        <v>1300</v>
      </c>
      <c r="Q117" s="77" t="s">
        <v>53</v>
      </c>
    </row>
    <row r="118" spans="1:17" ht="30" x14ac:dyDescent="0.25">
      <c r="A118" s="68" t="s">
        <v>308</v>
      </c>
      <c r="B118" s="68" t="s">
        <v>75</v>
      </c>
      <c r="C118" s="68" t="s">
        <v>309</v>
      </c>
      <c r="D118" s="68" t="s">
        <v>8</v>
      </c>
      <c r="E118" s="68" t="s">
        <v>0</v>
      </c>
      <c r="F118" s="69">
        <v>43881</v>
      </c>
      <c r="G118" s="68" t="s">
        <v>52</v>
      </c>
      <c r="H118" s="76">
        <v>23363.45</v>
      </c>
      <c r="I118" s="68">
        <v>5.2164999999999999</v>
      </c>
      <c r="J118" s="76">
        <v>121875.44</v>
      </c>
      <c r="K118" s="100" t="s">
        <v>444</v>
      </c>
      <c r="L118" s="69">
        <v>43899</v>
      </c>
      <c r="M118" s="69">
        <v>44000</v>
      </c>
      <c r="N118" s="69">
        <v>44005</v>
      </c>
      <c r="O118" s="68">
        <v>5</v>
      </c>
      <c r="P118" s="104">
        <v>45</v>
      </c>
      <c r="Q118" s="77" t="s">
        <v>53</v>
      </c>
    </row>
    <row r="119" spans="1:17" ht="30" x14ac:dyDescent="0.25">
      <c r="A119" s="68" t="s">
        <v>310</v>
      </c>
      <c r="B119" s="68" t="s">
        <v>75</v>
      </c>
      <c r="C119" s="68" t="s">
        <v>311</v>
      </c>
      <c r="D119" s="68" t="s">
        <v>31</v>
      </c>
      <c r="E119" s="68" t="s">
        <v>0</v>
      </c>
      <c r="F119" s="69">
        <v>43735</v>
      </c>
      <c r="G119" s="68" t="s">
        <v>52</v>
      </c>
      <c r="H119" s="76">
        <v>120940</v>
      </c>
      <c r="I119" s="68">
        <v>4.6595000000000004</v>
      </c>
      <c r="J119" s="76">
        <v>563519.93000000005</v>
      </c>
      <c r="K119" s="100" t="s">
        <v>445</v>
      </c>
      <c r="L119" s="69">
        <v>43738</v>
      </c>
      <c r="M119" s="69">
        <v>43843</v>
      </c>
      <c r="N119" s="69">
        <v>43845</v>
      </c>
      <c r="O119" s="68">
        <v>2</v>
      </c>
      <c r="P119" s="104">
        <v>307</v>
      </c>
      <c r="Q119" s="77" t="s">
        <v>53</v>
      </c>
    </row>
    <row r="120" spans="1:17" ht="30" x14ac:dyDescent="0.25">
      <c r="A120" s="68" t="s">
        <v>312</v>
      </c>
      <c r="B120" s="68" t="s">
        <v>75</v>
      </c>
      <c r="C120" s="68" t="s">
        <v>313</v>
      </c>
      <c r="D120" s="100" t="s">
        <v>319</v>
      </c>
      <c r="E120" s="68" t="s">
        <v>29</v>
      </c>
      <c r="F120" s="69">
        <v>44048</v>
      </c>
      <c r="G120" s="68" t="s">
        <v>52</v>
      </c>
      <c r="H120" s="76">
        <v>880</v>
      </c>
      <c r="I120" s="68">
        <v>5.26</v>
      </c>
      <c r="J120" s="76">
        <f>H120*I120</f>
        <v>4628.8</v>
      </c>
      <c r="K120" s="68" t="s">
        <v>314</v>
      </c>
      <c r="L120" s="69">
        <v>44054</v>
      </c>
      <c r="M120" s="69">
        <v>44087</v>
      </c>
      <c r="N120" s="69">
        <v>44092</v>
      </c>
      <c r="O120" s="68">
        <v>5</v>
      </c>
      <c r="P120" s="104">
        <v>8</v>
      </c>
      <c r="Q120" s="77" t="s">
        <v>53</v>
      </c>
    </row>
    <row r="121" spans="1:17" x14ac:dyDescent="0.25">
      <c r="A121" s="87" t="s">
        <v>76</v>
      </c>
      <c r="B121" s="87">
        <v>119</v>
      </c>
      <c r="C121" s="72"/>
      <c r="D121" s="72"/>
      <c r="E121" s="72"/>
      <c r="F121" s="72"/>
      <c r="G121" s="72"/>
      <c r="H121" s="88"/>
      <c r="I121" s="72"/>
      <c r="J121" s="89">
        <f>SUM(J2:J120)</f>
        <v>33783696.805025004</v>
      </c>
      <c r="K121" s="53"/>
      <c r="L121" s="53"/>
      <c r="M121" s="53"/>
      <c r="N121" s="53"/>
      <c r="O121" s="90">
        <f>AVERAGE(O2:O120)</f>
        <v>3.3109243697478989</v>
      </c>
      <c r="P121" s="107"/>
      <c r="Q121" s="72"/>
    </row>
    <row r="122" spans="1:17" ht="60" x14ac:dyDescent="0.25">
      <c r="A122" s="74" t="s">
        <v>447</v>
      </c>
      <c r="Q122" s="78"/>
    </row>
    <row r="123" spans="1:17" ht="75" x14ac:dyDescent="0.25">
      <c r="A123" s="111" t="s">
        <v>448</v>
      </c>
    </row>
  </sheetData>
  <autoFilter ref="A1:Q123" xr:uid="{BE5B4DC1-1277-42F4-8BD0-A36953DB9527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E4475-3677-47BD-A835-4BB4AFC24111}">
  <dimension ref="A1:K6"/>
  <sheetViews>
    <sheetView zoomScaleNormal="100" workbookViewId="0">
      <selection activeCell="I11" sqref="I11"/>
    </sheetView>
  </sheetViews>
  <sheetFormatPr defaultRowHeight="12.75" x14ac:dyDescent="0.25"/>
  <cols>
    <col min="1" max="1" width="20.42578125" style="18" bestFit="1" customWidth="1"/>
    <col min="2" max="2" width="9.140625" style="18" bestFit="1" customWidth="1"/>
    <col min="3" max="3" width="20.7109375" style="18" customWidth="1"/>
    <col min="4" max="4" width="15.42578125" style="18" customWidth="1"/>
    <col min="5" max="5" width="11.28515625" style="18" bestFit="1" customWidth="1"/>
    <col min="6" max="6" width="15.140625" style="18" customWidth="1"/>
    <col min="7" max="7" width="16.140625" style="18" bestFit="1" customWidth="1"/>
    <col min="8" max="8" width="19.5703125" style="18" customWidth="1"/>
    <col min="9" max="9" width="15.7109375" style="18" customWidth="1"/>
    <col min="10" max="10" width="13.28515625" style="18" customWidth="1"/>
    <col min="11" max="11" width="113.85546875" style="18" customWidth="1"/>
    <col min="12" max="16384" width="9.140625" style="18"/>
  </cols>
  <sheetData>
    <row r="1" spans="1:11" ht="25.5" x14ac:dyDescent="0.25">
      <c r="A1" s="23" t="s">
        <v>1236</v>
      </c>
      <c r="B1" s="23" t="s">
        <v>16</v>
      </c>
      <c r="C1" s="23" t="s">
        <v>38</v>
      </c>
      <c r="D1" s="23" t="s">
        <v>78</v>
      </c>
      <c r="E1" s="23" t="s">
        <v>41</v>
      </c>
      <c r="F1" s="23" t="s">
        <v>42</v>
      </c>
      <c r="G1" s="23" t="s">
        <v>43</v>
      </c>
      <c r="H1" s="23" t="s">
        <v>45</v>
      </c>
      <c r="I1" s="23" t="s">
        <v>1237</v>
      </c>
      <c r="J1" s="23" t="s">
        <v>1238</v>
      </c>
      <c r="K1" s="23" t="s">
        <v>1239</v>
      </c>
    </row>
    <row r="2" spans="1:11" ht="24" x14ac:dyDescent="0.25">
      <c r="A2" s="151" t="s">
        <v>1227</v>
      </c>
      <c r="B2" s="151" t="s">
        <v>7</v>
      </c>
      <c r="C2" s="151" t="s">
        <v>160</v>
      </c>
      <c r="D2" s="151" t="s">
        <v>319</v>
      </c>
      <c r="E2" s="152">
        <v>44012</v>
      </c>
      <c r="F2" s="151" t="s">
        <v>1229</v>
      </c>
      <c r="G2" s="155">
        <v>5337.06</v>
      </c>
      <c r="H2" s="151" t="s">
        <v>58</v>
      </c>
      <c r="I2" s="152">
        <v>44089</v>
      </c>
      <c r="J2" s="153">
        <v>0.52500000000000002</v>
      </c>
      <c r="K2" s="151" t="s">
        <v>1240</v>
      </c>
    </row>
    <row r="3" spans="1:11" ht="36" x14ac:dyDescent="0.25">
      <c r="A3" s="151" t="s">
        <v>1230</v>
      </c>
      <c r="B3" s="151" t="s">
        <v>6</v>
      </c>
      <c r="C3" s="151" t="s">
        <v>266</v>
      </c>
      <c r="D3" s="151" t="s">
        <v>31</v>
      </c>
      <c r="E3" s="152">
        <v>44040</v>
      </c>
      <c r="F3" s="151" t="s">
        <v>1229</v>
      </c>
      <c r="G3" s="155">
        <v>177000</v>
      </c>
      <c r="H3" s="151" t="s">
        <v>249</v>
      </c>
      <c r="I3" s="152">
        <v>44092</v>
      </c>
      <c r="J3" s="153">
        <v>0.61319444444444449</v>
      </c>
      <c r="K3" s="151" t="s">
        <v>1241</v>
      </c>
    </row>
    <row r="4" spans="1:11" ht="24" x14ac:dyDescent="0.25">
      <c r="A4" s="151" t="s">
        <v>1232</v>
      </c>
      <c r="B4" s="151" t="s">
        <v>2</v>
      </c>
      <c r="C4" s="151" t="s">
        <v>1233</v>
      </c>
      <c r="D4" s="151" t="s">
        <v>319</v>
      </c>
      <c r="E4" s="152">
        <v>43901</v>
      </c>
      <c r="F4" s="151" t="s">
        <v>1229</v>
      </c>
      <c r="G4" s="155">
        <v>955</v>
      </c>
      <c r="H4" s="151" t="s">
        <v>1234</v>
      </c>
      <c r="I4" s="152">
        <v>43973</v>
      </c>
      <c r="J4" s="153">
        <v>0.52777777777777779</v>
      </c>
      <c r="K4" s="151" t="s">
        <v>1242</v>
      </c>
    </row>
    <row r="5" spans="1:11" ht="72" x14ac:dyDescent="0.25">
      <c r="A5" s="151" t="s">
        <v>1235</v>
      </c>
      <c r="B5" s="151" t="s">
        <v>2</v>
      </c>
      <c r="C5" s="151" t="s">
        <v>317</v>
      </c>
      <c r="D5" s="151" t="s">
        <v>319</v>
      </c>
      <c r="E5" s="152">
        <v>43906</v>
      </c>
      <c r="F5" s="151" t="s">
        <v>1229</v>
      </c>
      <c r="G5" s="155">
        <v>12</v>
      </c>
      <c r="H5" s="151" t="s">
        <v>1244</v>
      </c>
      <c r="I5" s="152">
        <v>43922</v>
      </c>
      <c r="J5" s="153">
        <v>0.71666666666666667</v>
      </c>
      <c r="K5" s="151" t="s">
        <v>1243</v>
      </c>
    </row>
    <row r="6" spans="1:11" ht="25.5" x14ac:dyDescent="0.25">
      <c r="A6" s="23" t="s">
        <v>76</v>
      </c>
      <c r="B6" s="23">
        <v>4</v>
      </c>
      <c r="C6" s="154"/>
      <c r="D6" s="154"/>
      <c r="E6" s="154"/>
      <c r="F6" s="154"/>
      <c r="G6" s="154"/>
      <c r="H6" s="154"/>
      <c r="I6" s="154"/>
      <c r="J6" s="154"/>
      <c r="K6" s="154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44F92-0350-4D94-882F-41B8B0E985C3}">
  <dimension ref="A1:P16"/>
  <sheetViews>
    <sheetView topLeftCell="D1" workbookViewId="0">
      <selection activeCell="O3" sqref="O3"/>
    </sheetView>
  </sheetViews>
  <sheetFormatPr defaultRowHeight="15" x14ac:dyDescent="0.25"/>
  <cols>
    <col min="1" max="1" width="20.42578125" style="73" bestFit="1" customWidth="1"/>
    <col min="2" max="2" width="14" style="73" bestFit="1" customWidth="1"/>
    <col min="3" max="3" width="25.28515625" style="73" customWidth="1"/>
    <col min="4" max="4" width="32.42578125" style="73" customWidth="1"/>
    <col min="5" max="5" width="13.140625" style="73" bestFit="1" customWidth="1"/>
    <col min="6" max="6" width="11.28515625" style="73" bestFit="1" customWidth="1"/>
    <col min="7" max="7" width="11.85546875" style="73" bestFit="1" customWidth="1"/>
    <col min="8" max="8" width="13.42578125" style="73" customWidth="1"/>
    <col min="9" max="9" width="5.85546875" style="73" bestFit="1" customWidth="1"/>
    <col min="10" max="10" width="9.5703125" style="73" bestFit="1" customWidth="1"/>
    <col min="11" max="11" width="36.5703125" style="73" bestFit="1" customWidth="1"/>
    <col min="12" max="12" width="11.28515625" style="73" bestFit="1" customWidth="1"/>
    <col min="13" max="13" width="19.140625" style="73" bestFit="1" customWidth="1"/>
    <col min="14" max="14" width="11.28515625" style="73" bestFit="1" customWidth="1"/>
    <col min="15" max="15" width="12" style="73" customWidth="1"/>
    <col min="16" max="16" width="10.28515625" style="73" bestFit="1" customWidth="1"/>
    <col min="17" max="16384" width="9.140625" style="73"/>
  </cols>
  <sheetData>
    <row r="1" spans="1:16" s="27" customFormat="1" ht="45" x14ac:dyDescent="0.25">
      <c r="A1" s="26" t="s">
        <v>37</v>
      </c>
      <c r="B1" s="26" t="s">
        <v>16</v>
      </c>
      <c r="C1" s="26" t="s">
        <v>38</v>
      </c>
      <c r="D1" s="26" t="s">
        <v>79</v>
      </c>
      <c r="E1" s="26" t="s">
        <v>78</v>
      </c>
      <c r="F1" s="26" t="s">
        <v>41</v>
      </c>
      <c r="G1" s="26" t="s">
        <v>42</v>
      </c>
      <c r="H1" s="26" t="s">
        <v>43</v>
      </c>
      <c r="I1" s="26" t="s">
        <v>11</v>
      </c>
      <c r="J1" s="26" t="s">
        <v>44</v>
      </c>
      <c r="K1" s="26" t="s">
        <v>45</v>
      </c>
      <c r="L1" s="26" t="s">
        <v>46</v>
      </c>
      <c r="M1" s="26" t="s">
        <v>47</v>
      </c>
      <c r="N1" s="26" t="s">
        <v>48</v>
      </c>
      <c r="O1" s="26" t="s">
        <v>1245</v>
      </c>
      <c r="P1" s="26" t="s">
        <v>50</v>
      </c>
    </row>
    <row r="2" spans="1:16" ht="30" x14ac:dyDescent="0.25">
      <c r="A2" s="68" t="s">
        <v>316</v>
      </c>
      <c r="B2" s="68" t="s">
        <v>109</v>
      </c>
      <c r="C2" s="68" t="s">
        <v>317</v>
      </c>
      <c r="D2" s="68" t="s">
        <v>318</v>
      </c>
      <c r="E2" s="68" t="s">
        <v>319</v>
      </c>
      <c r="F2" s="69">
        <v>43907</v>
      </c>
      <c r="G2" s="68" t="s">
        <v>320</v>
      </c>
      <c r="H2" s="97">
        <v>2</v>
      </c>
      <c r="I2" s="68">
        <v>5.26</v>
      </c>
      <c r="J2" s="76">
        <f>H2*I2</f>
        <v>10.52</v>
      </c>
      <c r="K2" s="68" t="s">
        <v>321</v>
      </c>
      <c r="L2" s="69">
        <v>43914</v>
      </c>
      <c r="M2" s="69">
        <v>43921</v>
      </c>
      <c r="N2" s="69">
        <v>43921</v>
      </c>
      <c r="O2" s="68">
        <v>7</v>
      </c>
      <c r="P2" s="68" t="s">
        <v>322</v>
      </c>
    </row>
    <row r="3" spans="1:16" ht="30" x14ac:dyDescent="0.25">
      <c r="A3" s="68" t="s">
        <v>323</v>
      </c>
      <c r="B3" s="68" t="s">
        <v>109</v>
      </c>
      <c r="C3" s="68" t="s">
        <v>317</v>
      </c>
      <c r="D3" s="68" t="s">
        <v>324</v>
      </c>
      <c r="E3" s="68" t="s">
        <v>319</v>
      </c>
      <c r="F3" s="69">
        <v>44001</v>
      </c>
      <c r="G3" s="68" t="s">
        <v>320</v>
      </c>
      <c r="H3" s="97">
        <v>7.4</v>
      </c>
      <c r="I3" s="68">
        <v>5.26</v>
      </c>
      <c r="J3" s="76">
        <f t="shared" ref="J3:J14" si="0">H3*I3</f>
        <v>38.923999999999999</v>
      </c>
      <c r="K3" s="68" t="s">
        <v>325</v>
      </c>
      <c r="L3" s="69">
        <v>44012</v>
      </c>
      <c r="M3" s="69">
        <v>44014</v>
      </c>
      <c r="N3" s="69">
        <v>44014</v>
      </c>
      <c r="O3" s="68">
        <v>2</v>
      </c>
      <c r="P3" s="68" t="s">
        <v>326</v>
      </c>
    </row>
    <row r="4" spans="1:16" ht="30" x14ac:dyDescent="0.25">
      <c r="A4" s="68" t="s">
        <v>327</v>
      </c>
      <c r="B4" s="68" t="s">
        <v>67</v>
      </c>
      <c r="C4" s="68" t="s">
        <v>317</v>
      </c>
      <c r="D4" s="68" t="s">
        <v>328</v>
      </c>
      <c r="E4" s="68" t="s">
        <v>319</v>
      </c>
      <c r="F4" s="69">
        <v>43802</v>
      </c>
      <c r="G4" s="68" t="s">
        <v>320</v>
      </c>
      <c r="H4" s="97">
        <v>430</v>
      </c>
      <c r="I4" s="68">
        <v>5.26</v>
      </c>
      <c r="J4" s="76">
        <f t="shared" si="0"/>
        <v>2261.7999999999997</v>
      </c>
      <c r="K4" s="68" t="s">
        <v>329</v>
      </c>
      <c r="L4" s="69">
        <v>43840</v>
      </c>
      <c r="M4" s="69">
        <v>43843</v>
      </c>
      <c r="N4" s="69">
        <v>43843</v>
      </c>
      <c r="O4" s="68">
        <v>3</v>
      </c>
      <c r="P4" s="70">
        <v>1200</v>
      </c>
    </row>
    <row r="5" spans="1:16" ht="30" x14ac:dyDescent="0.25">
      <c r="A5" s="68" t="s">
        <v>330</v>
      </c>
      <c r="B5" s="68" t="s">
        <v>67</v>
      </c>
      <c r="C5" s="68" t="s">
        <v>317</v>
      </c>
      <c r="D5" s="68" t="s">
        <v>328</v>
      </c>
      <c r="E5" s="68" t="s">
        <v>319</v>
      </c>
      <c r="F5" s="69">
        <v>43808</v>
      </c>
      <c r="G5" s="68" t="s">
        <v>320</v>
      </c>
      <c r="H5" s="97">
        <v>998.3</v>
      </c>
      <c r="I5" s="68">
        <v>5.26</v>
      </c>
      <c r="J5" s="76">
        <f t="shared" si="0"/>
        <v>5251.058</v>
      </c>
      <c r="K5" s="68" t="s">
        <v>331</v>
      </c>
      <c r="L5" s="69">
        <v>43840</v>
      </c>
      <c r="M5" s="69">
        <v>43843</v>
      </c>
      <c r="N5" s="69">
        <v>43843</v>
      </c>
      <c r="O5" s="68">
        <v>3</v>
      </c>
      <c r="P5" s="70">
        <v>18250</v>
      </c>
    </row>
    <row r="6" spans="1:16" ht="30" x14ac:dyDescent="0.25">
      <c r="A6" s="68" t="s">
        <v>332</v>
      </c>
      <c r="B6" s="68" t="s">
        <v>67</v>
      </c>
      <c r="C6" s="68" t="s">
        <v>317</v>
      </c>
      <c r="D6" s="68" t="s">
        <v>328</v>
      </c>
      <c r="E6" s="68" t="s">
        <v>319</v>
      </c>
      <c r="F6" s="69">
        <v>43811</v>
      </c>
      <c r="G6" s="68" t="s">
        <v>320</v>
      </c>
      <c r="H6" s="97">
        <v>999.9</v>
      </c>
      <c r="I6" s="68">
        <v>5.26</v>
      </c>
      <c r="J6" s="76">
        <f t="shared" si="0"/>
        <v>5259.4739999999993</v>
      </c>
      <c r="K6" s="68" t="s">
        <v>61</v>
      </c>
      <c r="L6" s="69">
        <v>43840</v>
      </c>
      <c r="M6" s="69">
        <v>43843</v>
      </c>
      <c r="N6" s="69">
        <v>43843</v>
      </c>
      <c r="O6" s="68">
        <v>3</v>
      </c>
      <c r="P6" s="70">
        <v>12500</v>
      </c>
    </row>
    <row r="7" spans="1:16" ht="30" x14ac:dyDescent="0.25">
      <c r="A7" s="68" t="s">
        <v>333</v>
      </c>
      <c r="B7" s="68" t="s">
        <v>67</v>
      </c>
      <c r="C7" s="68" t="s">
        <v>317</v>
      </c>
      <c r="D7" s="68" t="s">
        <v>334</v>
      </c>
      <c r="E7" s="68" t="s">
        <v>319</v>
      </c>
      <c r="F7" s="69">
        <v>43843</v>
      </c>
      <c r="G7" s="68" t="s">
        <v>320</v>
      </c>
      <c r="H7" s="97">
        <v>430</v>
      </c>
      <c r="I7" s="68">
        <v>5.26</v>
      </c>
      <c r="J7" s="76">
        <f t="shared" si="0"/>
        <v>2261.7999999999997</v>
      </c>
      <c r="K7" s="68" t="s">
        <v>62</v>
      </c>
      <c r="L7" s="69">
        <v>43882</v>
      </c>
      <c r="M7" s="69">
        <v>43887</v>
      </c>
      <c r="N7" s="69">
        <v>43887</v>
      </c>
      <c r="O7" s="68">
        <v>5</v>
      </c>
      <c r="P7" s="70">
        <v>1320</v>
      </c>
    </row>
    <row r="8" spans="1:16" ht="45" x14ac:dyDescent="0.25">
      <c r="A8" s="68" t="s">
        <v>335</v>
      </c>
      <c r="B8" s="68" t="s">
        <v>67</v>
      </c>
      <c r="C8" s="68" t="s">
        <v>317</v>
      </c>
      <c r="D8" s="68" t="s">
        <v>336</v>
      </c>
      <c r="E8" s="68" t="s">
        <v>319</v>
      </c>
      <c r="F8" s="69">
        <v>43881</v>
      </c>
      <c r="G8" s="68" t="s">
        <v>320</v>
      </c>
      <c r="H8" s="97">
        <v>7</v>
      </c>
      <c r="I8" s="68">
        <v>5.26</v>
      </c>
      <c r="J8" s="76">
        <f t="shared" si="0"/>
        <v>36.82</v>
      </c>
      <c r="K8" s="68" t="s">
        <v>337</v>
      </c>
      <c r="L8" s="69">
        <v>43997</v>
      </c>
      <c r="M8" s="69">
        <v>44000</v>
      </c>
      <c r="N8" s="69">
        <v>44000</v>
      </c>
      <c r="O8" s="68">
        <v>3</v>
      </c>
      <c r="P8" s="70">
        <v>15000</v>
      </c>
    </row>
    <row r="9" spans="1:16" ht="30" x14ac:dyDescent="0.25">
      <c r="A9" s="68" t="s">
        <v>338</v>
      </c>
      <c r="B9" s="68" t="s">
        <v>2</v>
      </c>
      <c r="C9" s="68" t="s">
        <v>317</v>
      </c>
      <c r="D9" s="68" t="s">
        <v>339</v>
      </c>
      <c r="E9" s="68" t="s">
        <v>319</v>
      </c>
      <c r="F9" s="69">
        <v>43700</v>
      </c>
      <c r="G9" s="68" t="s">
        <v>320</v>
      </c>
      <c r="H9" s="97">
        <v>10</v>
      </c>
      <c r="I9" s="68">
        <v>5.26</v>
      </c>
      <c r="J9" s="76">
        <f t="shared" si="0"/>
        <v>52.599999999999994</v>
      </c>
      <c r="K9" s="68" t="s">
        <v>340</v>
      </c>
      <c r="L9" s="69">
        <v>43841</v>
      </c>
      <c r="M9" s="69">
        <v>43847</v>
      </c>
      <c r="N9" s="69">
        <v>43847</v>
      </c>
      <c r="O9" s="68">
        <v>6</v>
      </c>
      <c r="P9" s="70">
        <v>2000</v>
      </c>
    </row>
    <row r="10" spans="1:16" ht="30" x14ac:dyDescent="0.25">
      <c r="A10" s="68" t="s">
        <v>341</v>
      </c>
      <c r="B10" s="68" t="s">
        <v>2</v>
      </c>
      <c r="C10" s="68" t="s">
        <v>317</v>
      </c>
      <c r="D10" s="68" t="s">
        <v>342</v>
      </c>
      <c r="E10" s="68" t="s">
        <v>319</v>
      </c>
      <c r="F10" s="69">
        <v>43844</v>
      </c>
      <c r="G10" s="68" t="s">
        <v>320</v>
      </c>
      <c r="H10" s="97">
        <v>0.24</v>
      </c>
      <c r="I10" s="68">
        <v>5.26</v>
      </c>
      <c r="J10" s="76">
        <f t="shared" si="0"/>
        <v>1.2624</v>
      </c>
      <c r="K10" s="68" t="s">
        <v>343</v>
      </c>
      <c r="L10" s="69">
        <v>43874</v>
      </c>
      <c r="M10" s="69">
        <v>43876</v>
      </c>
      <c r="N10" s="69">
        <v>43876</v>
      </c>
      <c r="O10" s="68">
        <v>2</v>
      </c>
      <c r="P10" s="70">
        <v>1000</v>
      </c>
    </row>
    <row r="11" spans="1:16" ht="30" x14ac:dyDescent="0.25">
      <c r="A11" s="68" t="s">
        <v>344</v>
      </c>
      <c r="B11" s="68" t="s">
        <v>2</v>
      </c>
      <c r="C11" s="68" t="s">
        <v>317</v>
      </c>
      <c r="D11" s="68" t="s">
        <v>345</v>
      </c>
      <c r="E11" s="68" t="s">
        <v>319</v>
      </c>
      <c r="F11" s="69">
        <v>43853</v>
      </c>
      <c r="G11" s="68" t="s">
        <v>320</v>
      </c>
      <c r="H11" s="97">
        <v>1000</v>
      </c>
      <c r="I11" s="68">
        <v>5.26</v>
      </c>
      <c r="J11" s="76">
        <f t="shared" si="0"/>
        <v>5260</v>
      </c>
      <c r="K11" s="68" t="s">
        <v>346</v>
      </c>
      <c r="L11" s="69">
        <v>44029</v>
      </c>
      <c r="M11" s="69">
        <v>44031</v>
      </c>
      <c r="N11" s="69">
        <v>44031</v>
      </c>
      <c r="O11" s="68">
        <v>2</v>
      </c>
      <c r="P11" s="70">
        <v>26000</v>
      </c>
    </row>
    <row r="12" spans="1:16" ht="45" x14ac:dyDescent="0.25">
      <c r="A12" s="68" t="s">
        <v>347</v>
      </c>
      <c r="B12" s="68" t="s">
        <v>2</v>
      </c>
      <c r="C12" s="68" t="s">
        <v>317</v>
      </c>
      <c r="D12" s="68" t="s">
        <v>348</v>
      </c>
      <c r="E12" s="68" t="s">
        <v>319</v>
      </c>
      <c r="F12" s="69">
        <v>43865</v>
      </c>
      <c r="G12" s="68" t="s">
        <v>320</v>
      </c>
      <c r="H12" s="97">
        <v>977</v>
      </c>
      <c r="I12" s="68">
        <v>5.26</v>
      </c>
      <c r="J12" s="76">
        <f t="shared" si="0"/>
        <v>5139.0199999999995</v>
      </c>
      <c r="K12" s="68" t="s">
        <v>349</v>
      </c>
      <c r="L12" s="69">
        <v>43918</v>
      </c>
      <c r="M12" s="69">
        <v>43921</v>
      </c>
      <c r="N12" s="69">
        <v>43921</v>
      </c>
      <c r="O12" s="68">
        <v>3</v>
      </c>
      <c r="P12" s="70">
        <v>46000</v>
      </c>
    </row>
    <row r="13" spans="1:16" ht="30" x14ac:dyDescent="0.25">
      <c r="A13" s="68" t="s">
        <v>350</v>
      </c>
      <c r="B13" s="68" t="s">
        <v>2</v>
      </c>
      <c r="C13" s="68" t="s">
        <v>317</v>
      </c>
      <c r="D13" s="68" t="s">
        <v>351</v>
      </c>
      <c r="E13" s="68" t="s">
        <v>319</v>
      </c>
      <c r="F13" s="69">
        <v>43901</v>
      </c>
      <c r="G13" s="68" t="s">
        <v>320</v>
      </c>
      <c r="H13" s="97">
        <v>20</v>
      </c>
      <c r="I13" s="68">
        <v>5.26</v>
      </c>
      <c r="J13" s="76">
        <f t="shared" si="0"/>
        <v>105.19999999999999</v>
      </c>
      <c r="K13" s="68" t="s">
        <v>352</v>
      </c>
      <c r="L13" s="69">
        <v>43951</v>
      </c>
      <c r="M13" s="69">
        <v>43955</v>
      </c>
      <c r="N13" s="69">
        <v>43955</v>
      </c>
      <c r="O13" s="68">
        <v>4</v>
      </c>
      <c r="P13" s="70">
        <v>18000</v>
      </c>
    </row>
    <row r="14" spans="1:16" ht="30" x14ac:dyDescent="0.25">
      <c r="A14" s="68" t="s">
        <v>353</v>
      </c>
      <c r="B14" s="68" t="s">
        <v>74</v>
      </c>
      <c r="C14" s="68" t="s">
        <v>317</v>
      </c>
      <c r="D14" s="68" t="s">
        <v>354</v>
      </c>
      <c r="E14" s="68" t="s">
        <v>319</v>
      </c>
      <c r="F14" s="69">
        <v>43871</v>
      </c>
      <c r="G14" s="68" t="s">
        <v>320</v>
      </c>
      <c r="H14" s="97">
        <v>16.5</v>
      </c>
      <c r="I14" s="68">
        <v>5.26</v>
      </c>
      <c r="J14" s="76">
        <f t="shared" si="0"/>
        <v>86.789999999999992</v>
      </c>
      <c r="K14" s="68" t="s">
        <v>355</v>
      </c>
      <c r="L14" s="69">
        <v>43927</v>
      </c>
      <c r="M14" s="69">
        <v>43929</v>
      </c>
      <c r="N14" s="69">
        <v>43929</v>
      </c>
      <c r="O14" s="68">
        <v>2</v>
      </c>
      <c r="P14" s="70">
        <v>18000</v>
      </c>
    </row>
    <row r="15" spans="1:16" x14ac:dyDescent="0.25">
      <c r="A15" s="71" t="s">
        <v>76</v>
      </c>
      <c r="B15" s="71">
        <v>13</v>
      </c>
      <c r="C15" s="98"/>
      <c r="D15" s="98"/>
      <c r="E15" s="98"/>
      <c r="F15" s="98"/>
      <c r="G15" s="98"/>
      <c r="H15" s="98"/>
      <c r="I15" s="98"/>
      <c r="J15" s="109">
        <v>25765.26</v>
      </c>
      <c r="K15" s="98"/>
      <c r="L15" s="98"/>
      <c r="M15" s="98"/>
      <c r="N15" s="98"/>
      <c r="O15" s="99">
        <f>AVERAGE(O2:O14)</f>
        <v>3.4615384615384617</v>
      </c>
      <c r="P15" s="98"/>
    </row>
    <row r="16" spans="1:16" ht="90" x14ac:dyDescent="0.25">
      <c r="A16" s="74" t="s">
        <v>360</v>
      </c>
      <c r="K16" s="110"/>
    </row>
  </sheetData>
  <autoFilter ref="A1:P16" xr:uid="{2D02EB9D-C88C-4ADE-84C7-6D737B073761}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B8D9-A706-40AF-8E39-5966585DEA6C}">
  <dimension ref="A1:S123"/>
  <sheetViews>
    <sheetView zoomScale="90" zoomScaleNormal="90" workbookViewId="0">
      <pane ySplit="1" topLeftCell="A116" activePane="bottomLeft" state="frozen"/>
      <selection pane="bottomLeft" activeCell="K124" sqref="K124"/>
    </sheetView>
  </sheetViews>
  <sheetFormatPr defaultRowHeight="12" x14ac:dyDescent="0.25"/>
  <cols>
    <col min="1" max="2" width="21.7109375" style="31" bestFit="1" customWidth="1"/>
    <col min="3" max="3" width="36.5703125" style="31" bestFit="1" customWidth="1"/>
    <col min="4" max="4" width="12.42578125" style="34" bestFit="1" customWidth="1"/>
    <col min="5" max="5" width="16.7109375" style="34" bestFit="1" customWidth="1"/>
    <col min="6" max="6" width="10.42578125" style="34" bestFit="1" customWidth="1"/>
    <col min="7" max="7" width="12.28515625" style="34" bestFit="1" customWidth="1"/>
    <col min="8" max="8" width="17.28515625" style="34" bestFit="1" customWidth="1"/>
    <col min="9" max="9" width="17.7109375" style="34" customWidth="1"/>
    <col min="10" max="10" width="13.7109375" style="175" customWidth="1"/>
    <col min="11" max="11" width="15.140625" style="34" customWidth="1"/>
    <col min="12" max="12" width="13.28515625" style="31" customWidth="1"/>
    <col min="13" max="13" width="12.7109375" style="31" customWidth="1"/>
    <col min="14" max="14" width="15.7109375" style="31" customWidth="1"/>
    <col min="15" max="15" width="9.5703125" style="31" bestFit="1" customWidth="1"/>
    <col min="16" max="16" width="39.140625" style="31" bestFit="1" customWidth="1"/>
    <col min="17" max="17" width="17.5703125" style="39" customWidth="1"/>
    <col min="18" max="18" width="13" style="39" bestFit="1" customWidth="1"/>
    <col min="19" max="19" width="13.85546875" style="39" bestFit="1" customWidth="1"/>
    <col min="20" max="16384" width="9.140625" style="31"/>
  </cols>
  <sheetData>
    <row r="1" spans="1:19" ht="30" x14ac:dyDescent="0.25">
      <c r="A1" s="32" t="s">
        <v>1263</v>
      </c>
      <c r="B1" s="32" t="s">
        <v>1264</v>
      </c>
      <c r="C1" s="32" t="s">
        <v>16</v>
      </c>
      <c r="D1" s="33" t="s">
        <v>80</v>
      </c>
      <c r="E1" s="33" t="s">
        <v>81</v>
      </c>
      <c r="F1" s="33" t="s">
        <v>82</v>
      </c>
      <c r="G1" s="33" t="s">
        <v>83</v>
      </c>
      <c r="H1" s="33" t="s">
        <v>90</v>
      </c>
      <c r="I1" s="33" t="s">
        <v>84</v>
      </c>
      <c r="J1" s="174" t="s">
        <v>85</v>
      </c>
      <c r="K1" s="33" t="s">
        <v>86</v>
      </c>
      <c r="L1" s="32" t="s">
        <v>87</v>
      </c>
      <c r="M1" s="32" t="s">
        <v>88</v>
      </c>
      <c r="N1" s="32" t="s">
        <v>94</v>
      </c>
      <c r="O1" s="32" t="s">
        <v>1265</v>
      </c>
      <c r="P1" s="32" t="s">
        <v>89</v>
      </c>
      <c r="Q1" s="29" t="s">
        <v>1499</v>
      </c>
      <c r="R1" s="30" t="s">
        <v>91</v>
      </c>
      <c r="S1" s="30" t="s">
        <v>92</v>
      </c>
    </row>
    <row r="2" spans="1:19" ht="25.5" x14ac:dyDescent="0.25">
      <c r="A2" s="156" t="s">
        <v>1266</v>
      </c>
      <c r="B2" s="156" t="s">
        <v>1267</v>
      </c>
      <c r="C2" s="156" t="s">
        <v>684</v>
      </c>
      <c r="D2" s="158">
        <v>12718.66</v>
      </c>
      <c r="E2" s="158">
        <v>0</v>
      </c>
      <c r="F2" s="158">
        <v>0</v>
      </c>
      <c r="G2" s="158">
        <v>12718.66</v>
      </c>
      <c r="H2" s="158">
        <v>1214.5</v>
      </c>
      <c r="I2" s="158">
        <v>0</v>
      </c>
      <c r="J2" s="201">
        <v>13933.16</v>
      </c>
      <c r="K2" s="158">
        <v>13933.16</v>
      </c>
      <c r="L2" s="157">
        <v>43838</v>
      </c>
      <c r="M2" s="159" t="s">
        <v>60</v>
      </c>
      <c r="N2" s="156" t="s">
        <v>1246</v>
      </c>
      <c r="O2" s="160"/>
      <c r="P2" s="156" t="s">
        <v>1268</v>
      </c>
      <c r="Q2" s="35">
        <v>0</v>
      </c>
      <c r="R2" s="35">
        <v>0</v>
      </c>
      <c r="S2" s="35">
        <v>0</v>
      </c>
    </row>
    <row r="3" spans="1:19" ht="12.75" x14ac:dyDescent="0.25">
      <c r="A3" s="156" t="s">
        <v>1269</v>
      </c>
      <c r="B3" s="156" t="s">
        <v>1270</v>
      </c>
      <c r="C3" s="156" t="s">
        <v>468</v>
      </c>
      <c r="D3" s="171">
        <v>0</v>
      </c>
      <c r="E3" s="158">
        <v>0</v>
      </c>
      <c r="F3" s="158">
        <v>0</v>
      </c>
      <c r="G3" s="158">
        <v>0</v>
      </c>
      <c r="H3" s="158">
        <v>1000</v>
      </c>
      <c r="I3" s="158">
        <v>0</v>
      </c>
      <c r="J3" s="201">
        <v>1000</v>
      </c>
      <c r="K3" s="158">
        <v>1000</v>
      </c>
      <c r="L3" s="157">
        <v>43844</v>
      </c>
      <c r="M3" s="157">
        <v>43510</v>
      </c>
      <c r="N3" s="156" t="s">
        <v>1247</v>
      </c>
      <c r="O3" s="156">
        <v>800432</v>
      </c>
      <c r="P3" s="156" t="s">
        <v>1271</v>
      </c>
      <c r="Q3" s="35">
        <v>0</v>
      </c>
      <c r="R3" s="35">
        <v>0</v>
      </c>
      <c r="S3" s="176">
        <v>0</v>
      </c>
    </row>
    <row r="4" spans="1:19" ht="76.5" x14ac:dyDescent="0.25">
      <c r="A4" s="156" t="s">
        <v>1272</v>
      </c>
      <c r="B4" s="156" t="s">
        <v>1273</v>
      </c>
      <c r="C4" s="156" t="s">
        <v>1274</v>
      </c>
      <c r="D4" s="158">
        <v>433.41</v>
      </c>
      <c r="E4" s="158">
        <v>2251.7600000000002</v>
      </c>
      <c r="F4" s="158">
        <v>0</v>
      </c>
      <c r="G4" s="158">
        <v>2685.17</v>
      </c>
      <c r="H4" s="158">
        <v>1214.5</v>
      </c>
      <c r="I4" s="158">
        <v>2003.21</v>
      </c>
      <c r="J4" s="201">
        <v>5902.88</v>
      </c>
      <c r="K4" s="158">
        <v>5902.88</v>
      </c>
      <c r="L4" s="157">
        <v>43908</v>
      </c>
      <c r="M4" s="157">
        <v>44022</v>
      </c>
      <c r="N4" s="156" t="s">
        <v>1248</v>
      </c>
      <c r="O4" s="156">
        <v>802182</v>
      </c>
      <c r="P4" s="156" t="s">
        <v>1275</v>
      </c>
      <c r="Q4" s="35">
        <v>596.95000000000005</v>
      </c>
      <c r="R4" s="35">
        <v>0</v>
      </c>
      <c r="S4" s="176">
        <v>0</v>
      </c>
    </row>
    <row r="5" spans="1:19" ht="89.25" x14ac:dyDescent="0.25">
      <c r="A5" s="156" t="s">
        <v>1276</v>
      </c>
      <c r="B5" s="156" t="s">
        <v>1277</v>
      </c>
      <c r="C5" s="156" t="s">
        <v>1231</v>
      </c>
      <c r="D5" s="158">
        <v>337.35</v>
      </c>
      <c r="E5" s="158">
        <v>0</v>
      </c>
      <c r="F5" s="158">
        <v>0</v>
      </c>
      <c r="G5" s="158">
        <v>337.35</v>
      </c>
      <c r="H5" s="158">
        <v>1214.5</v>
      </c>
      <c r="I5" s="158">
        <v>677.31</v>
      </c>
      <c r="J5" s="201">
        <v>2229.16</v>
      </c>
      <c r="K5" s="158">
        <v>2229.16</v>
      </c>
      <c r="L5" s="157">
        <v>43844</v>
      </c>
      <c r="M5" s="157">
        <v>43478</v>
      </c>
      <c r="N5" s="156" t="s">
        <v>1249</v>
      </c>
      <c r="O5" s="156">
        <v>800903</v>
      </c>
      <c r="P5" s="156" t="s">
        <v>1278</v>
      </c>
      <c r="Q5" s="35">
        <v>181</v>
      </c>
      <c r="R5" s="35">
        <v>9.9</v>
      </c>
      <c r="S5" s="35">
        <v>13.28</v>
      </c>
    </row>
    <row r="6" spans="1:19" ht="89.25" x14ac:dyDescent="0.25">
      <c r="A6" s="156" t="s">
        <v>1276</v>
      </c>
      <c r="B6" s="156" t="s">
        <v>1279</v>
      </c>
      <c r="C6" s="156" t="s">
        <v>1231</v>
      </c>
      <c r="D6" s="158">
        <v>520.87</v>
      </c>
      <c r="E6" s="158">
        <v>462.09</v>
      </c>
      <c r="F6" s="158">
        <v>0</v>
      </c>
      <c r="G6" s="158">
        <v>982.96</v>
      </c>
      <c r="H6" s="158">
        <v>1214.5</v>
      </c>
      <c r="I6" s="158">
        <v>2605.16</v>
      </c>
      <c r="J6" s="201">
        <v>4802.62</v>
      </c>
      <c r="K6" s="158">
        <v>4802.62</v>
      </c>
      <c r="L6" s="157">
        <v>43868</v>
      </c>
      <c r="M6" s="157">
        <v>43478</v>
      </c>
      <c r="N6" s="156" t="s">
        <v>1250</v>
      </c>
      <c r="O6" s="156">
        <v>800903</v>
      </c>
      <c r="P6" s="156" t="s">
        <v>1280</v>
      </c>
      <c r="Q6" s="35">
        <v>300.64999999999998</v>
      </c>
      <c r="R6" s="35">
        <v>33.82</v>
      </c>
      <c r="S6" s="35">
        <v>2257.11</v>
      </c>
    </row>
    <row r="7" spans="1:19" ht="76.5" x14ac:dyDescent="0.25">
      <c r="A7" s="156" t="s">
        <v>1276</v>
      </c>
      <c r="B7" s="156" t="s">
        <v>1281</v>
      </c>
      <c r="C7" s="156" t="s">
        <v>1231</v>
      </c>
      <c r="D7" s="158">
        <v>477.84</v>
      </c>
      <c r="E7" s="158">
        <v>183.78</v>
      </c>
      <c r="F7" s="158">
        <v>0</v>
      </c>
      <c r="G7" s="158">
        <v>661.62</v>
      </c>
      <c r="H7" s="158">
        <v>1214.5</v>
      </c>
      <c r="I7" s="158">
        <v>929.93</v>
      </c>
      <c r="J7" s="201">
        <v>2806.05</v>
      </c>
      <c r="K7" s="158">
        <v>2806.05</v>
      </c>
      <c r="L7" s="157">
        <v>43889</v>
      </c>
      <c r="M7" s="157">
        <v>43937</v>
      </c>
      <c r="N7" s="156" t="s">
        <v>1251</v>
      </c>
      <c r="O7" s="156">
        <v>801257</v>
      </c>
      <c r="P7" s="156" t="s">
        <v>1282</v>
      </c>
      <c r="Q7" s="35">
        <v>401</v>
      </c>
      <c r="R7" s="35">
        <v>55.89</v>
      </c>
      <c r="S7" s="176">
        <v>0</v>
      </c>
    </row>
    <row r="8" spans="1:19" ht="76.5" x14ac:dyDescent="0.25">
      <c r="A8" s="156" t="s">
        <v>1276</v>
      </c>
      <c r="B8" s="156" t="s">
        <v>1283</v>
      </c>
      <c r="C8" s="156" t="s">
        <v>1231</v>
      </c>
      <c r="D8" s="158">
        <v>348.79</v>
      </c>
      <c r="E8" s="158">
        <v>0</v>
      </c>
      <c r="F8" s="158">
        <v>0</v>
      </c>
      <c r="G8" s="158">
        <v>348.79</v>
      </c>
      <c r="H8" s="158">
        <v>1214.5</v>
      </c>
      <c r="I8" s="158">
        <v>739.77</v>
      </c>
      <c r="J8" s="201">
        <v>2303.06</v>
      </c>
      <c r="K8" s="158">
        <v>2303.06</v>
      </c>
      <c r="L8" s="157">
        <v>43889</v>
      </c>
      <c r="M8" s="157">
        <v>43937</v>
      </c>
      <c r="N8" s="156" t="s">
        <v>1252</v>
      </c>
      <c r="O8" s="156">
        <v>801257</v>
      </c>
      <c r="P8" s="156" t="s">
        <v>1284</v>
      </c>
      <c r="Q8" s="35">
        <v>241.5</v>
      </c>
      <c r="R8" s="35">
        <v>9.5500000000000007</v>
      </c>
      <c r="S8" s="176">
        <v>0</v>
      </c>
    </row>
    <row r="9" spans="1:19" ht="25.5" x14ac:dyDescent="0.25">
      <c r="A9" s="156" t="s">
        <v>1276</v>
      </c>
      <c r="B9" s="156" t="s">
        <v>1285</v>
      </c>
      <c r="C9" s="156" t="s">
        <v>1231</v>
      </c>
      <c r="D9" s="158">
        <v>5341.65</v>
      </c>
      <c r="E9" s="158">
        <v>0</v>
      </c>
      <c r="F9" s="158">
        <v>0</v>
      </c>
      <c r="G9" s="158">
        <v>5341.65</v>
      </c>
      <c r="H9" s="158">
        <v>750</v>
      </c>
      <c r="I9" s="158">
        <v>0</v>
      </c>
      <c r="J9" s="201">
        <v>6091.65</v>
      </c>
      <c r="K9" s="158">
        <v>6091.65</v>
      </c>
      <c r="L9" s="157">
        <v>44040</v>
      </c>
      <c r="M9" s="156" t="s">
        <v>60</v>
      </c>
      <c r="N9" s="156" t="s">
        <v>1253</v>
      </c>
      <c r="O9" s="112"/>
      <c r="P9" s="156" t="s">
        <v>1497</v>
      </c>
      <c r="Q9" s="35">
        <v>0</v>
      </c>
      <c r="R9" s="35">
        <v>0</v>
      </c>
      <c r="S9" s="176">
        <v>0</v>
      </c>
    </row>
    <row r="10" spans="1:19" ht="25.5" x14ac:dyDescent="0.25">
      <c r="A10" s="156" t="s">
        <v>1286</v>
      </c>
      <c r="B10" s="156" t="s">
        <v>1287</v>
      </c>
      <c r="C10" s="156" t="s">
        <v>579</v>
      </c>
      <c r="D10" s="158">
        <v>4143.66</v>
      </c>
      <c r="E10" s="158">
        <v>0</v>
      </c>
      <c r="F10" s="158">
        <v>0</v>
      </c>
      <c r="G10" s="158">
        <v>4143.66</v>
      </c>
      <c r="H10" s="158">
        <v>750</v>
      </c>
      <c r="I10" s="158">
        <v>4.93</v>
      </c>
      <c r="J10" s="201">
        <v>4898.59</v>
      </c>
      <c r="K10" s="158">
        <v>4898.59</v>
      </c>
      <c r="L10" s="157">
        <v>43866</v>
      </c>
      <c r="M10" s="157">
        <v>43537</v>
      </c>
      <c r="N10" s="156">
        <v>896</v>
      </c>
      <c r="O10" s="156">
        <v>800905</v>
      </c>
      <c r="P10" s="156" t="s">
        <v>1288</v>
      </c>
      <c r="Q10" s="35">
        <v>0</v>
      </c>
      <c r="R10" s="35">
        <v>0</v>
      </c>
      <c r="S10" s="35">
        <v>4.93</v>
      </c>
    </row>
    <row r="11" spans="1:19" ht="38.25" x14ac:dyDescent="0.25">
      <c r="A11" s="156" t="s">
        <v>1286</v>
      </c>
      <c r="B11" s="156" t="s">
        <v>1289</v>
      </c>
      <c r="C11" s="156" t="s">
        <v>579</v>
      </c>
      <c r="D11" s="158">
        <v>5810.4</v>
      </c>
      <c r="E11" s="158">
        <v>0</v>
      </c>
      <c r="F11" s="158">
        <v>0</v>
      </c>
      <c r="G11" s="158">
        <v>5810.4</v>
      </c>
      <c r="H11" s="158">
        <v>1000</v>
      </c>
      <c r="I11" s="158">
        <v>497.47</v>
      </c>
      <c r="J11" s="201">
        <v>7307.87</v>
      </c>
      <c r="K11" s="158">
        <v>7307.87</v>
      </c>
      <c r="L11" s="157">
        <v>43866</v>
      </c>
      <c r="M11" s="157">
        <v>43537</v>
      </c>
      <c r="N11" s="112"/>
      <c r="O11" s="156">
        <v>800905</v>
      </c>
      <c r="P11" s="156" t="s">
        <v>1290</v>
      </c>
      <c r="Q11" s="35">
        <v>282.97000000000003</v>
      </c>
      <c r="R11" s="35">
        <v>0</v>
      </c>
      <c r="S11" s="176">
        <v>0</v>
      </c>
    </row>
    <row r="12" spans="1:19" ht="89.25" x14ac:dyDescent="0.25">
      <c r="A12" s="156" t="s">
        <v>1286</v>
      </c>
      <c r="B12" s="156" t="s">
        <v>1291</v>
      </c>
      <c r="C12" s="156" t="s">
        <v>579</v>
      </c>
      <c r="D12" s="171">
        <v>796.38</v>
      </c>
      <c r="E12" s="158">
        <v>1829.79</v>
      </c>
      <c r="F12" s="158">
        <v>765.96</v>
      </c>
      <c r="G12" s="158">
        <v>1860.21</v>
      </c>
      <c r="H12" s="158">
        <v>750</v>
      </c>
      <c r="I12" s="158">
        <v>4565.32</v>
      </c>
      <c r="J12" s="201">
        <v>7941.49</v>
      </c>
      <c r="K12" s="158">
        <v>7175.53</v>
      </c>
      <c r="L12" s="157">
        <v>44025</v>
      </c>
      <c r="M12" s="157">
        <v>44055</v>
      </c>
      <c r="N12" s="156" t="s">
        <v>1254</v>
      </c>
      <c r="O12" s="156">
        <v>802502</v>
      </c>
      <c r="P12" s="156" t="s">
        <v>1508</v>
      </c>
      <c r="Q12" s="35">
        <v>275</v>
      </c>
      <c r="R12" s="35">
        <v>13.79</v>
      </c>
      <c r="S12" s="35">
        <v>4.93</v>
      </c>
    </row>
    <row r="13" spans="1:19" ht="63.75" x14ac:dyDescent="0.25">
      <c r="A13" s="156" t="s">
        <v>1286</v>
      </c>
      <c r="B13" s="156" t="s">
        <v>1292</v>
      </c>
      <c r="C13" s="156" t="s">
        <v>579</v>
      </c>
      <c r="D13" s="171">
        <v>814.65</v>
      </c>
      <c r="E13" s="158">
        <v>3349.64</v>
      </c>
      <c r="F13" s="158">
        <v>0</v>
      </c>
      <c r="G13" s="158">
        <v>4164.29</v>
      </c>
      <c r="H13" s="158">
        <v>750</v>
      </c>
      <c r="I13" s="158">
        <v>131.69999999999999</v>
      </c>
      <c r="J13" s="201">
        <f>SUM(G13:I13)</f>
        <v>5045.99</v>
      </c>
      <c r="K13" s="158">
        <v>5045.99</v>
      </c>
      <c r="L13" s="157">
        <v>44025</v>
      </c>
      <c r="M13" s="157">
        <v>44055</v>
      </c>
      <c r="N13" s="156" t="s">
        <v>1255</v>
      </c>
      <c r="O13" s="156">
        <v>802502</v>
      </c>
      <c r="P13" s="156" t="s">
        <v>1509</v>
      </c>
      <c r="Q13" s="35">
        <v>0</v>
      </c>
      <c r="R13" s="35">
        <v>9.57</v>
      </c>
      <c r="S13" s="35">
        <v>4.93</v>
      </c>
    </row>
    <row r="14" spans="1:19" ht="63.75" x14ac:dyDescent="0.25">
      <c r="A14" s="156" t="s">
        <v>1293</v>
      </c>
      <c r="B14" s="156" t="s">
        <v>1294</v>
      </c>
      <c r="C14" s="156" t="s">
        <v>1228</v>
      </c>
      <c r="D14" s="171">
        <v>0</v>
      </c>
      <c r="E14" s="158">
        <v>0</v>
      </c>
      <c r="F14" s="158">
        <v>0</v>
      </c>
      <c r="G14" s="158">
        <v>0</v>
      </c>
      <c r="H14" s="158">
        <v>1214.5</v>
      </c>
      <c r="I14" s="158">
        <v>503.74</v>
      </c>
      <c r="J14" s="201">
        <v>1718.24</v>
      </c>
      <c r="K14" s="158">
        <v>1718.24</v>
      </c>
      <c r="L14" s="157">
        <v>43955</v>
      </c>
      <c r="M14" s="157">
        <v>43966</v>
      </c>
      <c r="N14" s="156" t="s">
        <v>1256</v>
      </c>
      <c r="O14" s="156">
        <v>801549</v>
      </c>
      <c r="P14" s="156" t="s">
        <v>1295</v>
      </c>
      <c r="Q14" s="35">
        <v>294.70999999999998</v>
      </c>
      <c r="R14" s="35">
        <v>17.72</v>
      </c>
      <c r="S14" s="35">
        <v>65.2</v>
      </c>
    </row>
    <row r="15" spans="1:19" ht="25.5" x14ac:dyDescent="0.25">
      <c r="A15" s="156" t="s">
        <v>1293</v>
      </c>
      <c r="B15" s="156" t="s">
        <v>1296</v>
      </c>
      <c r="C15" s="156" t="s">
        <v>1228</v>
      </c>
      <c r="D15" s="171">
        <v>0</v>
      </c>
      <c r="E15" s="158">
        <v>0</v>
      </c>
      <c r="F15" s="158">
        <v>165.38</v>
      </c>
      <c r="G15" s="158">
        <v>0</v>
      </c>
      <c r="H15" s="158">
        <v>1750</v>
      </c>
      <c r="I15" s="158">
        <v>367.95</v>
      </c>
      <c r="J15" s="201">
        <v>2117.9499999999998</v>
      </c>
      <c r="K15" s="158">
        <v>1952.58</v>
      </c>
      <c r="L15" s="157">
        <v>44040</v>
      </c>
      <c r="M15" s="157">
        <v>44067</v>
      </c>
      <c r="N15" s="156">
        <v>30919</v>
      </c>
      <c r="O15" s="112">
        <v>802600</v>
      </c>
      <c r="P15" s="156" t="s">
        <v>1297</v>
      </c>
      <c r="Q15" s="35">
        <v>0</v>
      </c>
      <c r="R15" s="35">
        <v>0</v>
      </c>
      <c r="S15" s="176">
        <v>0</v>
      </c>
    </row>
    <row r="16" spans="1:19" ht="63.75" x14ac:dyDescent="0.25">
      <c r="A16" s="156" t="s">
        <v>1298</v>
      </c>
      <c r="B16" s="156" t="s">
        <v>1299</v>
      </c>
      <c r="C16" s="156" t="s">
        <v>694</v>
      </c>
      <c r="D16" s="158">
        <v>4185.0200000000004</v>
      </c>
      <c r="E16" s="158">
        <v>3170.46</v>
      </c>
      <c r="F16" s="158">
        <v>0</v>
      </c>
      <c r="G16" s="158">
        <v>7355.48</v>
      </c>
      <c r="H16" s="158">
        <v>1214.5</v>
      </c>
      <c r="I16" s="158">
        <v>2754.21</v>
      </c>
      <c r="J16" s="201">
        <v>11324.19</v>
      </c>
      <c r="K16" s="158">
        <v>11324.19</v>
      </c>
      <c r="L16" s="157">
        <v>43859</v>
      </c>
      <c r="M16" s="157">
        <v>43894</v>
      </c>
      <c r="N16" s="156" t="s">
        <v>1257</v>
      </c>
      <c r="O16" s="156">
        <v>800636</v>
      </c>
      <c r="P16" s="156" t="s">
        <v>1300</v>
      </c>
      <c r="Q16" s="35">
        <v>1285.92</v>
      </c>
      <c r="R16" s="35">
        <v>1013.89</v>
      </c>
      <c r="S16" s="176">
        <v>0</v>
      </c>
    </row>
    <row r="17" spans="1:19" ht="89.25" x14ac:dyDescent="0.25">
      <c r="A17" s="156" t="s">
        <v>1298</v>
      </c>
      <c r="B17" s="156" t="s">
        <v>1301</v>
      </c>
      <c r="C17" s="156" t="s">
        <v>694</v>
      </c>
      <c r="D17" s="158">
        <v>7491</v>
      </c>
      <c r="E17" s="158">
        <v>0</v>
      </c>
      <c r="F17" s="158">
        <v>0</v>
      </c>
      <c r="G17" s="158">
        <v>7491</v>
      </c>
      <c r="H17" s="158">
        <v>1214.5</v>
      </c>
      <c r="I17" s="158">
        <v>2668.72</v>
      </c>
      <c r="J17" s="201">
        <v>11374.22</v>
      </c>
      <c r="K17" s="158">
        <v>10455</v>
      </c>
      <c r="L17" s="157">
        <v>43963</v>
      </c>
      <c r="M17" s="157">
        <v>43990</v>
      </c>
      <c r="N17" s="156" t="s">
        <v>1258</v>
      </c>
      <c r="O17" s="156">
        <v>801788</v>
      </c>
      <c r="P17" s="156" t="s">
        <v>1510</v>
      </c>
      <c r="Q17" s="35">
        <v>429.33</v>
      </c>
      <c r="R17" s="35">
        <v>158.11000000000001</v>
      </c>
      <c r="S17" s="35">
        <v>1837.52</v>
      </c>
    </row>
    <row r="18" spans="1:19" ht="12.75" x14ac:dyDescent="0.25">
      <c r="A18" s="156" t="s">
        <v>1302</v>
      </c>
      <c r="B18" s="156" t="s">
        <v>1303</v>
      </c>
      <c r="C18" s="156" t="s">
        <v>684</v>
      </c>
      <c r="D18" s="158">
        <v>2535.11</v>
      </c>
      <c r="E18" s="158">
        <v>0</v>
      </c>
      <c r="F18" s="158">
        <v>118.12</v>
      </c>
      <c r="G18" s="158">
        <v>2535.11</v>
      </c>
      <c r="H18" s="158">
        <v>1250</v>
      </c>
      <c r="I18" s="158">
        <v>0</v>
      </c>
      <c r="J18" s="201">
        <v>3785.11</v>
      </c>
      <c r="K18" s="158">
        <v>3666.99</v>
      </c>
      <c r="L18" s="157">
        <v>43999</v>
      </c>
      <c r="M18" s="157">
        <v>44019</v>
      </c>
      <c r="N18" s="156">
        <v>30718</v>
      </c>
      <c r="O18" s="156">
        <v>802122</v>
      </c>
      <c r="P18" s="156" t="s">
        <v>1304</v>
      </c>
      <c r="Q18" s="35">
        <v>0</v>
      </c>
      <c r="R18" s="35">
        <v>0</v>
      </c>
      <c r="S18" s="176">
        <v>0</v>
      </c>
    </row>
    <row r="19" spans="1:19" ht="76.5" x14ac:dyDescent="0.25">
      <c r="A19" s="156" t="s">
        <v>1302</v>
      </c>
      <c r="B19" s="156" t="s">
        <v>1305</v>
      </c>
      <c r="C19" s="156" t="s">
        <v>127</v>
      </c>
      <c r="D19" s="158">
        <v>3562.05</v>
      </c>
      <c r="E19" s="158">
        <v>0</v>
      </c>
      <c r="F19" s="158">
        <v>0</v>
      </c>
      <c r="G19" s="158">
        <v>3562.05</v>
      </c>
      <c r="H19" s="161">
        <v>2017.6</v>
      </c>
      <c r="I19" s="158">
        <v>7507.55</v>
      </c>
      <c r="J19" s="201">
        <v>13087.2</v>
      </c>
      <c r="K19" s="158">
        <v>0</v>
      </c>
      <c r="L19" s="157">
        <v>44174</v>
      </c>
      <c r="M19" s="156" t="s">
        <v>60</v>
      </c>
      <c r="N19" s="156">
        <v>31639</v>
      </c>
      <c r="O19" s="112"/>
      <c r="P19" s="156" t="s">
        <v>1306</v>
      </c>
      <c r="Q19" s="35">
        <v>6064.94</v>
      </c>
      <c r="R19" s="35">
        <v>16.53</v>
      </c>
      <c r="S19" s="35">
        <v>0</v>
      </c>
    </row>
    <row r="20" spans="1:19" ht="51" x14ac:dyDescent="0.25">
      <c r="A20" s="156" t="s">
        <v>1307</v>
      </c>
      <c r="B20" s="156" t="s">
        <v>1308</v>
      </c>
      <c r="C20" s="156" t="s">
        <v>468</v>
      </c>
      <c r="D20" s="158">
        <v>430.86</v>
      </c>
      <c r="E20" s="158">
        <v>0</v>
      </c>
      <c r="F20" s="158">
        <v>165.38</v>
      </c>
      <c r="G20" s="158">
        <v>430.86</v>
      </c>
      <c r="H20" s="158">
        <v>1750</v>
      </c>
      <c r="I20" s="158">
        <v>926.66</v>
      </c>
      <c r="J20" s="201">
        <v>3107.52</v>
      </c>
      <c r="K20" s="158">
        <v>2942.14</v>
      </c>
      <c r="L20" s="157">
        <v>43928</v>
      </c>
      <c r="M20" s="157">
        <v>43958</v>
      </c>
      <c r="N20" s="156">
        <v>30183</v>
      </c>
      <c r="O20" s="156">
        <v>801512</v>
      </c>
      <c r="P20" s="156" t="s">
        <v>1309</v>
      </c>
      <c r="Q20" s="35">
        <v>250</v>
      </c>
      <c r="R20" s="35">
        <v>22.67</v>
      </c>
      <c r="S20" s="35">
        <v>0</v>
      </c>
    </row>
    <row r="21" spans="1:19" ht="38.25" x14ac:dyDescent="0.25">
      <c r="A21" s="156" t="s">
        <v>1310</v>
      </c>
      <c r="B21" s="156" t="s">
        <v>1311</v>
      </c>
      <c r="C21" s="156" t="s">
        <v>506</v>
      </c>
      <c r="D21" s="158">
        <v>7039.48</v>
      </c>
      <c r="E21" s="158">
        <v>0</v>
      </c>
      <c r="F21" s="158">
        <v>0</v>
      </c>
      <c r="G21" s="158">
        <v>7039.48</v>
      </c>
      <c r="H21" s="158">
        <v>1750</v>
      </c>
      <c r="I21" s="158">
        <v>1004.47</v>
      </c>
      <c r="J21" s="201">
        <v>9793.9500000000007</v>
      </c>
      <c r="K21" s="158">
        <v>9793.9500000000007</v>
      </c>
      <c r="L21" s="157">
        <v>43928</v>
      </c>
      <c r="M21" s="157">
        <v>43958</v>
      </c>
      <c r="N21" s="156">
        <v>30229</v>
      </c>
      <c r="O21" s="156">
        <v>801502</v>
      </c>
      <c r="P21" s="156" t="s">
        <v>1312</v>
      </c>
      <c r="Q21" s="35">
        <v>0</v>
      </c>
      <c r="R21" s="35">
        <v>194.96</v>
      </c>
      <c r="S21" s="35">
        <v>0</v>
      </c>
    </row>
    <row r="22" spans="1:19" ht="51" x14ac:dyDescent="0.25">
      <c r="A22" s="156" t="s">
        <v>1310</v>
      </c>
      <c r="B22" s="156" t="s">
        <v>1313</v>
      </c>
      <c r="C22" s="156" t="s">
        <v>506</v>
      </c>
      <c r="D22" s="158">
        <v>335.14</v>
      </c>
      <c r="E22" s="158">
        <v>1508.14</v>
      </c>
      <c r="F22" s="158">
        <v>0</v>
      </c>
      <c r="G22" s="158">
        <v>1843.28</v>
      </c>
      <c r="H22" s="158">
        <v>1750</v>
      </c>
      <c r="I22" s="158">
        <v>1423.37</v>
      </c>
      <c r="J22" s="201">
        <v>5016.6499999999996</v>
      </c>
      <c r="K22" s="158">
        <v>5016.6499999999996</v>
      </c>
      <c r="L22" s="157">
        <v>43963</v>
      </c>
      <c r="M22" s="157">
        <v>43990</v>
      </c>
      <c r="N22" s="156">
        <v>30425</v>
      </c>
      <c r="O22" s="156">
        <v>801782</v>
      </c>
      <c r="P22" s="156" t="s">
        <v>1314</v>
      </c>
      <c r="Q22" s="35">
        <v>339.48</v>
      </c>
      <c r="R22" s="35">
        <v>172.8</v>
      </c>
      <c r="S22" s="35">
        <v>0</v>
      </c>
    </row>
    <row r="23" spans="1:19" ht="51" x14ac:dyDescent="0.25">
      <c r="A23" s="156" t="s">
        <v>1310</v>
      </c>
      <c r="B23" s="156" t="s">
        <v>1315</v>
      </c>
      <c r="C23" s="156" t="s">
        <v>506</v>
      </c>
      <c r="D23" s="158">
        <v>4458.8900000000003</v>
      </c>
      <c r="E23" s="158">
        <v>0</v>
      </c>
      <c r="F23" s="158">
        <v>0</v>
      </c>
      <c r="G23" s="158">
        <v>4458.8900000000003</v>
      </c>
      <c r="H23" s="158">
        <v>1750</v>
      </c>
      <c r="I23" s="158">
        <v>1121.53</v>
      </c>
      <c r="J23" s="201">
        <v>7330.42</v>
      </c>
      <c r="K23" s="158">
        <v>7330.42</v>
      </c>
      <c r="L23" s="157">
        <v>43979</v>
      </c>
      <c r="M23" s="157">
        <v>44019</v>
      </c>
      <c r="N23" s="156">
        <v>30511</v>
      </c>
      <c r="O23" s="156">
        <v>802132</v>
      </c>
      <c r="P23" s="156" t="s">
        <v>1316</v>
      </c>
      <c r="Q23" s="35">
        <v>312.8</v>
      </c>
      <c r="R23" s="35">
        <v>49.56</v>
      </c>
      <c r="S23" s="35">
        <v>0</v>
      </c>
    </row>
    <row r="24" spans="1:19" ht="51" x14ac:dyDescent="0.25">
      <c r="A24" s="156" t="s">
        <v>1310</v>
      </c>
      <c r="B24" s="156" t="s">
        <v>1317</v>
      </c>
      <c r="C24" s="156" t="s">
        <v>506</v>
      </c>
      <c r="D24" s="171">
        <v>27782.97</v>
      </c>
      <c r="E24" s="158">
        <v>0</v>
      </c>
      <c r="F24" s="158">
        <v>0</v>
      </c>
      <c r="G24" s="158">
        <v>27782.97</v>
      </c>
      <c r="H24" s="158">
        <v>1750</v>
      </c>
      <c r="I24" s="158">
        <v>1325.01</v>
      </c>
      <c r="J24" s="201">
        <f>SUM(G24:I24)</f>
        <v>30857.98</v>
      </c>
      <c r="K24" s="158">
        <v>30857.98</v>
      </c>
      <c r="L24" s="157">
        <v>43979</v>
      </c>
      <c r="M24" s="157">
        <v>44019</v>
      </c>
      <c r="N24" s="156">
        <v>30510</v>
      </c>
      <c r="O24" s="156">
        <v>802132</v>
      </c>
      <c r="P24" s="156" t="s">
        <v>1500</v>
      </c>
      <c r="Q24" s="35">
        <v>430.89</v>
      </c>
      <c r="R24" s="35">
        <v>136.91999999999999</v>
      </c>
      <c r="S24" s="35">
        <v>0</v>
      </c>
    </row>
    <row r="25" spans="1:19" ht="12.75" x14ac:dyDescent="0.25">
      <c r="A25" s="156" t="s">
        <v>1310</v>
      </c>
      <c r="B25" s="156" t="s">
        <v>1311</v>
      </c>
      <c r="C25" s="156" t="s">
        <v>506</v>
      </c>
      <c r="D25" s="158">
        <v>441.01</v>
      </c>
      <c r="E25" s="158">
        <v>0</v>
      </c>
      <c r="F25" s="158">
        <v>0</v>
      </c>
      <c r="G25" s="158">
        <v>441.01</v>
      </c>
      <c r="H25" s="158">
        <v>0</v>
      </c>
      <c r="I25" s="158">
        <v>0</v>
      </c>
      <c r="J25" s="201">
        <v>441.01</v>
      </c>
      <c r="K25" s="158">
        <v>441.01</v>
      </c>
      <c r="L25" s="157">
        <v>44019</v>
      </c>
      <c r="M25" s="157">
        <v>44042</v>
      </c>
      <c r="N25" s="156">
        <v>40208</v>
      </c>
      <c r="O25" s="156">
        <v>802333</v>
      </c>
      <c r="P25" s="156" t="s">
        <v>1259</v>
      </c>
      <c r="Q25" s="35">
        <v>441.01</v>
      </c>
      <c r="R25" s="35">
        <v>0</v>
      </c>
      <c r="S25" s="35">
        <v>0</v>
      </c>
    </row>
    <row r="26" spans="1:19" ht="71.25" customHeight="1" x14ac:dyDescent="0.25">
      <c r="A26" s="156" t="s">
        <v>1310</v>
      </c>
      <c r="B26" s="156" t="s">
        <v>1318</v>
      </c>
      <c r="C26" s="156" t="s">
        <v>506</v>
      </c>
      <c r="D26" s="171">
        <v>0</v>
      </c>
      <c r="E26" s="158">
        <v>382.99</v>
      </c>
      <c r="F26" s="158">
        <v>165.38</v>
      </c>
      <c r="G26" s="158">
        <v>382.99</v>
      </c>
      <c r="H26" s="158">
        <v>1750</v>
      </c>
      <c r="I26" s="158">
        <v>1173.06</v>
      </c>
      <c r="J26" s="201">
        <v>3306.05</v>
      </c>
      <c r="K26" s="158">
        <v>3140.67</v>
      </c>
      <c r="L26" s="157">
        <v>44123</v>
      </c>
      <c r="M26" s="157">
        <v>44147</v>
      </c>
      <c r="N26" s="156">
        <v>31318</v>
      </c>
      <c r="O26" s="156">
        <v>803430</v>
      </c>
      <c r="P26" s="156" t="s">
        <v>1319</v>
      </c>
      <c r="Q26" s="35">
        <v>330.44</v>
      </c>
      <c r="R26" s="35">
        <v>137.32</v>
      </c>
      <c r="S26" s="35">
        <v>0</v>
      </c>
    </row>
    <row r="27" spans="1:19" ht="51" x14ac:dyDescent="0.25">
      <c r="A27" s="156" t="s">
        <v>1320</v>
      </c>
      <c r="B27" s="156" t="s">
        <v>1321</v>
      </c>
      <c r="C27" s="156" t="s">
        <v>1274</v>
      </c>
      <c r="D27" s="158">
        <v>2359.4699999999998</v>
      </c>
      <c r="E27" s="158">
        <v>0</v>
      </c>
      <c r="F27" s="158">
        <v>0</v>
      </c>
      <c r="G27" s="158">
        <v>2359.4699999999998</v>
      </c>
      <c r="H27" s="158">
        <v>1750</v>
      </c>
      <c r="I27" s="158">
        <v>1148.4100000000001</v>
      </c>
      <c r="J27" s="201">
        <v>5258.48</v>
      </c>
      <c r="K27" s="158">
        <v>5258.48</v>
      </c>
      <c r="L27" s="157">
        <v>43930</v>
      </c>
      <c r="M27" s="157">
        <v>43959</v>
      </c>
      <c r="N27" s="156">
        <v>30253</v>
      </c>
      <c r="O27" s="156">
        <v>801517</v>
      </c>
      <c r="P27" s="156" t="s">
        <v>1322</v>
      </c>
      <c r="Q27" s="35">
        <v>319.83999999999997</v>
      </c>
      <c r="R27" s="35">
        <v>87.18</v>
      </c>
      <c r="S27" s="35">
        <v>0</v>
      </c>
    </row>
    <row r="28" spans="1:19" ht="51" x14ac:dyDescent="0.25">
      <c r="A28" s="156" t="s">
        <v>1320</v>
      </c>
      <c r="B28" s="156" t="s">
        <v>1323</v>
      </c>
      <c r="C28" s="156" t="s">
        <v>1274</v>
      </c>
      <c r="D28" s="158">
        <v>1458.5</v>
      </c>
      <c r="E28" s="158">
        <v>0</v>
      </c>
      <c r="F28" s="158">
        <v>0</v>
      </c>
      <c r="G28" s="158">
        <v>1458.5</v>
      </c>
      <c r="H28" s="158">
        <v>1750</v>
      </c>
      <c r="I28" s="158">
        <v>1054.3699999999999</v>
      </c>
      <c r="J28" s="201">
        <v>4262.87</v>
      </c>
      <c r="K28" s="158">
        <v>4262.87</v>
      </c>
      <c r="L28" s="157">
        <v>43930</v>
      </c>
      <c r="M28" s="157">
        <v>43959</v>
      </c>
      <c r="N28" s="156">
        <v>30254</v>
      </c>
      <c r="O28" s="156">
        <v>801517</v>
      </c>
      <c r="P28" s="156" t="s">
        <v>1324</v>
      </c>
      <c r="Q28" s="35">
        <v>318.14</v>
      </c>
      <c r="R28" s="35">
        <v>72.27</v>
      </c>
      <c r="S28" s="35">
        <v>0</v>
      </c>
    </row>
    <row r="29" spans="1:19" ht="63.75" x14ac:dyDescent="0.25">
      <c r="A29" s="156" t="s">
        <v>1320</v>
      </c>
      <c r="B29" s="156" t="s">
        <v>1325</v>
      </c>
      <c r="C29" s="156" t="s">
        <v>1274</v>
      </c>
      <c r="D29" s="158">
        <v>4950.99</v>
      </c>
      <c r="E29" s="158">
        <v>0</v>
      </c>
      <c r="F29" s="158">
        <v>0</v>
      </c>
      <c r="G29" s="158">
        <v>4950.99</v>
      </c>
      <c r="H29" s="158">
        <v>1750</v>
      </c>
      <c r="I29" s="158">
        <v>1455.54</v>
      </c>
      <c r="J29" s="201">
        <v>8156.53</v>
      </c>
      <c r="K29" s="158">
        <v>8156.53</v>
      </c>
      <c r="L29" s="157">
        <v>43945</v>
      </c>
      <c r="M29" s="157">
        <v>43990</v>
      </c>
      <c r="N29" s="156">
        <v>30249</v>
      </c>
      <c r="O29" s="156">
        <v>801781</v>
      </c>
      <c r="P29" s="156" t="s">
        <v>1326</v>
      </c>
      <c r="Q29" s="35">
        <v>422.22</v>
      </c>
      <c r="R29" s="35">
        <v>59.86</v>
      </c>
      <c r="S29" s="35">
        <v>0</v>
      </c>
    </row>
    <row r="30" spans="1:19" ht="51" x14ac:dyDescent="0.25">
      <c r="A30" s="156" t="s">
        <v>1320</v>
      </c>
      <c r="B30" s="156" t="s">
        <v>1327</v>
      </c>
      <c r="C30" s="156" t="s">
        <v>1274</v>
      </c>
      <c r="D30" s="158">
        <v>3693.98</v>
      </c>
      <c r="E30" s="158">
        <v>0</v>
      </c>
      <c r="F30" s="158">
        <v>0</v>
      </c>
      <c r="G30" s="158">
        <v>3693.98</v>
      </c>
      <c r="H30" s="158">
        <v>1750</v>
      </c>
      <c r="I30" s="158">
        <v>1326.32</v>
      </c>
      <c r="J30" s="201">
        <v>6770.3</v>
      </c>
      <c r="K30" s="158">
        <v>6770.3</v>
      </c>
      <c r="L30" s="157">
        <v>43945</v>
      </c>
      <c r="M30" s="157">
        <v>43990</v>
      </c>
      <c r="N30" s="156">
        <v>30248</v>
      </c>
      <c r="O30" s="156">
        <v>801781</v>
      </c>
      <c r="P30" s="156" t="s">
        <v>1328</v>
      </c>
      <c r="Q30" s="35">
        <v>433.42</v>
      </c>
      <c r="R30" s="35">
        <v>146.41999999999999</v>
      </c>
      <c r="S30" s="35">
        <v>0</v>
      </c>
    </row>
    <row r="31" spans="1:19" ht="63.75" x14ac:dyDescent="0.25">
      <c r="A31" s="156" t="s">
        <v>1320</v>
      </c>
      <c r="B31" s="156" t="s">
        <v>1329</v>
      </c>
      <c r="C31" s="156" t="s">
        <v>1274</v>
      </c>
      <c r="D31" s="171">
        <v>0</v>
      </c>
      <c r="E31" s="158">
        <v>0</v>
      </c>
      <c r="F31" s="158">
        <v>189</v>
      </c>
      <c r="G31" s="158">
        <v>0</v>
      </c>
      <c r="H31" s="158">
        <v>1750</v>
      </c>
      <c r="I31" s="158">
        <v>4072.43</v>
      </c>
      <c r="J31" s="201">
        <v>5822.43</v>
      </c>
      <c r="K31" s="158">
        <v>5822.43</v>
      </c>
      <c r="L31" s="157">
        <v>43979</v>
      </c>
      <c r="M31" s="157">
        <v>44019</v>
      </c>
      <c r="N31" s="156">
        <v>30512</v>
      </c>
      <c r="O31" s="156">
        <v>802101</v>
      </c>
      <c r="P31" s="156" t="s">
        <v>1330</v>
      </c>
      <c r="Q31" s="35">
        <v>1485.47</v>
      </c>
      <c r="R31" s="35">
        <v>1274.9100000000001</v>
      </c>
      <c r="S31" s="35">
        <v>0</v>
      </c>
    </row>
    <row r="32" spans="1:19" ht="63.75" x14ac:dyDescent="0.25">
      <c r="A32" s="156" t="s">
        <v>1320</v>
      </c>
      <c r="B32" s="156" t="s">
        <v>1331</v>
      </c>
      <c r="C32" s="156" t="s">
        <v>1274</v>
      </c>
      <c r="D32" s="171">
        <v>0</v>
      </c>
      <c r="E32" s="158">
        <v>0</v>
      </c>
      <c r="F32" s="158">
        <v>189</v>
      </c>
      <c r="G32" s="158">
        <v>0</v>
      </c>
      <c r="H32" s="158">
        <v>1750</v>
      </c>
      <c r="I32" s="158">
        <v>3449.99</v>
      </c>
      <c r="J32" s="201">
        <v>5199.99</v>
      </c>
      <c r="K32" s="158">
        <v>5010.99</v>
      </c>
      <c r="L32" s="157">
        <v>43979</v>
      </c>
      <c r="M32" s="157">
        <v>44019</v>
      </c>
      <c r="N32" s="156">
        <v>30517</v>
      </c>
      <c r="O32" s="156">
        <v>802101</v>
      </c>
      <c r="P32" s="156" t="s">
        <v>1332</v>
      </c>
      <c r="Q32" s="35">
        <v>555.21</v>
      </c>
      <c r="R32" s="35">
        <v>705.51</v>
      </c>
      <c r="S32" s="35">
        <v>0</v>
      </c>
    </row>
    <row r="33" spans="1:19" ht="38.25" x14ac:dyDescent="0.25">
      <c r="A33" s="156" t="s">
        <v>1320</v>
      </c>
      <c r="B33" s="156" t="s">
        <v>1333</v>
      </c>
      <c r="C33" s="156" t="s">
        <v>1274</v>
      </c>
      <c r="D33" s="158">
        <v>3853.24</v>
      </c>
      <c r="E33" s="158">
        <v>2889.94</v>
      </c>
      <c r="F33" s="158">
        <v>165.37</v>
      </c>
      <c r="G33" s="158">
        <v>6743.18</v>
      </c>
      <c r="H33" s="158">
        <v>1750</v>
      </c>
      <c r="I33" s="158">
        <v>1326.56</v>
      </c>
      <c r="J33" s="201">
        <v>9819.74</v>
      </c>
      <c r="K33" s="158">
        <v>9654.36</v>
      </c>
      <c r="L33" s="157">
        <v>44047</v>
      </c>
      <c r="M33" s="157">
        <v>44067</v>
      </c>
      <c r="N33" s="156">
        <v>30998</v>
      </c>
      <c r="O33" s="156">
        <v>802599</v>
      </c>
      <c r="P33" s="156" t="s">
        <v>1334</v>
      </c>
      <c r="Q33" s="35">
        <v>418.55</v>
      </c>
      <c r="R33" s="35">
        <v>75.44</v>
      </c>
      <c r="S33" s="35">
        <v>0</v>
      </c>
    </row>
    <row r="34" spans="1:19" ht="76.5" x14ac:dyDescent="0.25">
      <c r="A34" s="156" t="s">
        <v>1320</v>
      </c>
      <c r="B34" s="156" t="s">
        <v>1335</v>
      </c>
      <c r="C34" s="156" t="s">
        <v>1274</v>
      </c>
      <c r="D34" s="171">
        <v>6471.67</v>
      </c>
      <c r="E34" s="158">
        <v>0</v>
      </c>
      <c r="F34" s="158">
        <v>165.38</v>
      </c>
      <c r="G34" s="158">
        <v>6306.29</v>
      </c>
      <c r="H34" s="158">
        <v>1750</v>
      </c>
      <c r="I34" s="158">
        <v>1128.33</v>
      </c>
      <c r="J34" s="201">
        <v>9350</v>
      </c>
      <c r="K34" s="158">
        <v>9184.6200000000008</v>
      </c>
      <c r="L34" s="157">
        <v>44071</v>
      </c>
      <c r="M34" s="157">
        <v>44084</v>
      </c>
      <c r="N34" s="156">
        <v>31061</v>
      </c>
      <c r="O34" s="156">
        <v>802812</v>
      </c>
      <c r="P34" s="156" t="s">
        <v>1501</v>
      </c>
      <c r="Q34" s="35">
        <v>0</v>
      </c>
      <c r="R34" s="35">
        <v>224.89</v>
      </c>
      <c r="S34" s="35">
        <v>0</v>
      </c>
    </row>
    <row r="35" spans="1:19" ht="63.75" x14ac:dyDescent="0.25">
      <c r="A35" s="156" t="s">
        <v>1320</v>
      </c>
      <c r="B35" s="156" t="s">
        <v>1336</v>
      </c>
      <c r="C35" s="156" t="s">
        <v>1274</v>
      </c>
      <c r="D35" s="158">
        <v>784.76</v>
      </c>
      <c r="E35" s="158">
        <v>0</v>
      </c>
      <c r="F35" s="158">
        <v>165.38</v>
      </c>
      <c r="G35" s="158">
        <v>784.76</v>
      </c>
      <c r="H35" s="158">
        <v>1750</v>
      </c>
      <c r="I35" s="158">
        <v>1458.63</v>
      </c>
      <c r="J35" s="201">
        <v>3993.39</v>
      </c>
      <c r="K35" s="158">
        <v>3828.01</v>
      </c>
      <c r="L35" s="157">
        <v>44095</v>
      </c>
      <c r="M35" s="157">
        <v>44119</v>
      </c>
      <c r="N35" s="156">
        <v>31248</v>
      </c>
      <c r="O35" s="156">
        <v>803156</v>
      </c>
      <c r="P35" s="156" t="s">
        <v>1337</v>
      </c>
      <c r="Q35" s="35">
        <v>306.29000000000002</v>
      </c>
      <c r="R35" s="35">
        <v>27.94</v>
      </c>
      <c r="S35" s="35">
        <v>0</v>
      </c>
    </row>
    <row r="36" spans="1:19" ht="25.5" x14ac:dyDescent="0.25">
      <c r="A36" s="156" t="s">
        <v>1320</v>
      </c>
      <c r="B36" s="156" t="s">
        <v>1338</v>
      </c>
      <c r="C36" s="156" t="s">
        <v>1274</v>
      </c>
      <c r="D36" s="171">
        <v>0</v>
      </c>
      <c r="E36" s="158">
        <v>0</v>
      </c>
      <c r="F36" s="158">
        <v>162.85</v>
      </c>
      <c r="G36" s="158">
        <v>0</v>
      </c>
      <c r="H36" s="158">
        <v>0</v>
      </c>
      <c r="I36" s="158">
        <v>1723.25</v>
      </c>
      <c r="J36" s="201">
        <v>1723.25</v>
      </c>
      <c r="K36" s="158">
        <v>1560.4</v>
      </c>
      <c r="L36" s="157">
        <v>44125</v>
      </c>
      <c r="M36" s="157">
        <v>44147</v>
      </c>
      <c r="N36" s="112"/>
      <c r="O36" s="156">
        <v>803431</v>
      </c>
      <c r="P36" s="156" t="s">
        <v>1339</v>
      </c>
      <c r="Q36" s="35">
        <v>0</v>
      </c>
      <c r="R36" s="35">
        <v>0</v>
      </c>
      <c r="S36" s="35">
        <v>0</v>
      </c>
    </row>
    <row r="37" spans="1:19" ht="51" x14ac:dyDescent="0.25">
      <c r="A37" s="156" t="s">
        <v>1320</v>
      </c>
      <c r="B37" s="156" t="s">
        <v>1340</v>
      </c>
      <c r="C37" s="156" t="s">
        <v>1274</v>
      </c>
      <c r="D37" s="171">
        <v>0</v>
      </c>
      <c r="E37" s="158">
        <v>0</v>
      </c>
      <c r="F37" s="158">
        <v>0</v>
      </c>
      <c r="G37" s="158">
        <v>0</v>
      </c>
      <c r="H37" s="171">
        <v>1750</v>
      </c>
      <c r="I37" s="158">
        <v>684.25</v>
      </c>
      <c r="J37" s="201">
        <v>2434.25</v>
      </c>
      <c r="K37" s="158">
        <v>2434.25</v>
      </c>
      <c r="L37" s="157">
        <v>44146</v>
      </c>
      <c r="M37" s="157">
        <v>44183</v>
      </c>
      <c r="N37" s="156">
        <v>31489</v>
      </c>
      <c r="O37" s="156">
        <v>803871</v>
      </c>
      <c r="P37" s="156" t="s">
        <v>1341</v>
      </c>
      <c r="Q37" s="35">
        <v>301.79000000000002</v>
      </c>
      <c r="R37" s="35">
        <v>7.96</v>
      </c>
      <c r="S37" s="35">
        <v>0</v>
      </c>
    </row>
    <row r="38" spans="1:19" ht="51" x14ac:dyDescent="0.25">
      <c r="A38" s="156" t="s">
        <v>1320</v>
      </c>
      <c r="B38" s="156" t="s">
        <v>1342</v>
      </c>
      <c r="C38" s="156" t="s">
        <v>1274</v>
      </c>
      <c r="D38" s="171">
        <v>0</v>
      </c>
      <c r="E38" s="158">
        <v>0</v>
      </c>
      <c r="F38" s="158">
        <v>0</v>
      </c>
      <c r="G38" s="158">
        <v>0</v>
      </c>
      <c r="H38" s="158">
        <v>1750</v>
      </c>
      <c r="I38" s="158">
        <v>1514.28</v>
      </c>
      <c r="J38" s="201">
        <v>3264.28</v>
      </c>
      <c r="K38" s="158">
        <v>3264.28</v>
      </c>
      <c r="L38" s="157">
        <v>44146</v>
      </c>
      <c r="M38" s="157">
        <v>44183</v>
      </c>
      <c r="N38" s="156">
        <v>31490</v>
      </c>
      <c r="O38" s="156">
        <v>203871</v>
      </c>
      <c r="P38" s="156" t="s">
        <v>1343</v>
      </c>
      <c r="Q38" s="35">
        <v>311.52</v>
      </c>
      <c r="R38" s="35">
        <v>51.11</v>
      </c>
      <c r="S38" s="35">
        <v>0</v>
      </c>
    </row>
    <row r="39" spans="1:19" ht="38.25" x14ac:dyDescent="0.25">
      <c r="A39" s="156" t="s">
        <v>1320</v>
      </c>
      <c r="B39" s="156" t="s">
        <v>1344</v>
      </c>
      <c r="C39" s="156" t="s">
        <v>1274</v>
      </c>
      <c r="D39" s="171">
        <v>0</v>
      </c>
      <c r="E39" s="158">
        <v>0</v>
      </c>
      <c r="F39" s="158">
        <v>0</v>
      </c>
      <c r="G39" s="158">
        <v>0</v>
      </c>
      <c r="H39" s="158">
        <v>1750</v>
      </c>
      <c r="I39" s="158">
        <v>544.72</v>
      </c>
      <c r="J39" s="201">
        <v>2294.7199999999998</v>
      </c>
      <c r="K39" s="158">
        <v>2294.7199999999998</v>
      </c>
      <c r="L39" s="157">
        <v>44146</v>
      </c>
      <c r="M39" s="157">
        <v>44183</v>
      </c>
      <c r="N39" s="156">
        <v>31488</v>
      </c>
      <c r="O39" s="156">
        <v>803871</v>
      </c>
      <c r="P39" s="156" t="s">
        <v>1345</v>
      </c>
      <c r="Q39" s="35">
        <v>300.72000000000003</v>
      </c>
      <c r="R39" s="35">
        <v>0</v>
      </c>
      <c r="S39" s="35">
        <v>0</v>
      </c>
    </row>
    <row r="40" spans="1:19" ht="107.25" customHeight="1" x14ac:dyDescent="0.25">
      <c r="A40" s="156" t="s">
        <v>1346</v>
      </c>
      <c r="B40" s="156" t="s">
        <v>1347</v>
      </c>
      <c r="C40" s="156" t="s">
        <v>1231</v>
      </c>
      <c r="D40" s="171">
        <v>2180.98</v>
      </c>
      <c r="E40" s="158">
        <v>107.89</v>
      </c>
      <c r="F40" s="158">
        <v>32.549999999999997</v>
      </c>
      <c r="G40" s="158">
        <v>0</v>
      </c>
      <c r="H40" s="158">
        <v>1750</v>
      </c>
      <c r="I40" s="158">
        <v>1105.21</v>
      </c>
      <c r="J40" s="201">
        <v>5144.08</v>
      </c>
      <c r="K40" s="158">
        <v>5111.53</v>
      </c>
      <c r="L40" s="157">
        <v>43907</v>
      </c>
      <c r="M40" s="157">
        <v>43936</v>
      </c>
      <c r="N40" s="156">
        <v>29852</v>
      </c>
      <c r="O40" s="156">
        <v>801258</v>
      </c>
      <c r="P40" s="156" t="s">
        <v>1348</v>
      </c>
      <c r="Q40" s="35">
        <v>150</v>
      </c>
      <c r="R40" s="35">
        <v>22.18</v>
      </c>
      <c r="S40" s="35">
        <v>0</v>
      </c>
    </row>
    <row r="41" spans="1:19" ht="57.75" customHeight="1" x14ac:dyDescent="0.25">
      <c r="A41" s="156" t="s">
        <v>1346</v>
      </c>
      <c r="B41" s="156" t="s">
        <v>1349</v>
      </c>
      <c r="C41" s="156" t="s">
        <v>1231</v>
      </c>
      <c r="D41" s="171">
        <v>1545.54</v>
      </c>
      <c r="E41" s="158">
        <v>0</v>
      </c>
      <c r="F41" s="158">
        <v>32.47</v>
      </c>
      <c r="G41" s="158">
        <v>1545.54</v>
      </c>
      <c r="H41" s="158">
        <v>1750</v>
      </c>
      <c r="I41" s="158">
        <v>780.17</v>
      </c>
      <c r="J41" s="201">
        <v>4075.71</v>
      </c>
      <c r="K41" s="158">
        <v>4043.24</v>
      </c>
      <c r="L41" s="157">
        <v>43879</v>
      </c>
      <c r="M41" s="157">
        <v>43936</v>
      </c>
      <c r="N41" s="156">
        <v>29726</v>
      </c>
      <c r="O41" s="156">
        <v>801258</v>
      </c>
      <c r="P41" s="156" t="s">
        <v>1350</v>
      </c>
      <c r="Q41" s="35">
        <v>150</v>
      </c>
      <c r="R41" s="35">
        <v>1.24</v>
      </c>
      <c r="S41" s="35">
        <v>0</v>
      </c>
    </row>
    <row r="42" spans="1:19" ht="51" x14ac:dyDescent="0.25">
      <c r="A42" s="156" t="s">
        <v>1346</v>
      </c>
      <c r="B42" s="156" t="s">
        <v>1351</v>
      </c>
      <c r="C42" s="156" t="s">
        <v>1231</v>
      </c>
      <c r="D42" s="171">
        <v>1845.12</v>
      </c>
      <c r="E42" s="158">
        <v>0</v>
      </c>
      <c r="F42" s="158">
        <v>0</v>
      </c>
      <c r="G42" s="158">
        <v>1845.12</v>
      </c>
      <c r="H42" s="158">
        <v>1750</v>
      </c>
      <c r="I42" s="158">
        <v>749.69</v>
      </c>
      <c r="J42" s="201">
        <v>4344.8100000000004</v>
      </c>
      <c r="K42" s="158">
        <v>4344.8100000000004</v>
      </c>
      <c r="L42" s="157">
        <v>43928</v>
      </c>
      <c r="M42" s="157">
        <v>43965</v>
      </c>
      <c r="N42" s="156">
        <v>30161</v>
      </c>
      <c r="O42" s="156">
        <v>801544</v>
      </c>
      <c r="P42" s="156" t="s">
        <v>1352</v>
      </c>
      <c r="Q42" s="35">
        <v>1845.12</v>
      </c>
      <c r="R42" s="35">
        <v>1.48</v>
      </c>
      <c r="S42" s="35">
        <v>0</v>
      </c>
    </row>
    <row r="43" spans="1:19" ht="51" x14ac:dyDescent="0.25">
      <c r="A43" s="156" t="s">
        <v>1346</v>
      </c>
      <c r="B43" s="156" t="s">
        <v>1353</v>
      </c>
      <c r="C43" s="156" t="s">
        <v>1231</v>
      </c>
      <c r="D43" s="158">
        <v>4907.8500000000004</v>
      </c>
      <c r="E43" s="158">
        <v>0</v>
      </c>
      <c r="F43" s="158">
        <v>0</v>
      </c>
      <c r="G43" s="158">
        <v>4907.8500000000004</v>
      </c>
      <c r="H43" s="171">
        <v>1750</v>
      </c>
      <c r="I43" s="158">
        <v>1025.73</v>
      </c>
      <c r="J43" s="201">
        <v>7683.58</v>
      </c>
      <c r="K43" s="158">
        <v>7683.58</v>
      </c>
      <c r="L43" s="157">
        <v>43928</v>
      </c>
      <c r="M43" s="157">
        <v>43965</v>
      </c>
      <c r="N43" s="156">
        <v>30164</v>
      </c>
      <c r="O43" s="156">
        <v>801544</v>
      </c>
      <c r="P43" s="156" t="s">
        <v>1354</v>
      </c>
      <c r="Q43" s="35">
        <v>150</v>
      </c>
      <c r="R43" s="35">
        <v>71.92</v>
      </c>
      <c r="S43" s="35">
        <v>0</v>
      </c>
    </row>
    <row r="44" spans="1:19" ht="51" x14ac:dyDescent="0.25">
      <c r="A44" s="156" t="s">
        <v>1346</v>
      </c>
      <c r="B44" s="156" t="s">
        <v>1355</v>
      </c>
      <c r="C44" s="156" t="s">
        <v>1231</v>
      </c>
      <c r="D44" s="158">
        <v>281.8</v>
      </c>
      <c r="E44" s="158">
        <v>0</v>
      </c>
      <c r="F44" s="158">
        <v>0</v>
      </c>
      <c r="G44" s="158">
        <v>281.8</v>
      </c>
      <c r="H44" s="158">
        <v>1750</v>
      </c>
      <c r="I44" s="158">
        <v>921.85</v>
      </c>
      <c r="J44" s="201">
        <v>2926.65</v>
      </c>
      <c r="K44" s="158">
        <v>2926.65</v>
      </c>
      <c r="L44" s="157">
        <v>43928</v>
      </c>
      <c r="M44" s="157">
        <v>43965</v>
      </c>
      <c r="N44" s="156">
        <v>30165</v>
      </c>
      <c r="O44" s="156">
        <v>801544</v>
      </c>
      <c r="P44" s="156" t="s">
        <v>1356</v>
      </c>
      <c r="Q44" s="35">
        <v>150</v>
      </c>
      <c r="R44" s="35">
        <v>43.15</v>
      </c>
      <c r="S44" s="35">
        <v>0</v>
      </c>
    </row>
    <row r="45" spans="1:19" ht="51" x14ac:dyDescent="0.25">
      <c r="A45" s="156" t="s">
        <v>1346</v>
      </c>
      <c r="B45" s="156" t="s">
        <v>1357</v>
      </c>
      <c r="C45" s="156" t="s">
        <v>1231</v>
      </c>
      <c r="D45" s="158">
        <v>569.55999999999995</v>
      </c>
      <c r="E45" s="158">
        <v>0</v>
      </c>
      <c r="F45" s="158">
        <v>0</v>
      </c>
      <c r="G45" s="158">
        <v>569.55999999999995</v>
      </c>
      <c r="H45" s="158">
        <v>1750</v>
      </c>
      <c r="I45" s="158">
        <v>920.87</v>
      </c>
      <c r="J45" s="201">
        <v>3240.43</v>
      </c>
      <c r="K45" s="158">
        <v>3240.43</v>
      </c>
      <c r="L45" s="157">
        <v>43930</v>
      </c>
      <c r="M45" s="157">
        <v>43965</v>
      </c>
      <c r="N45" s="156">
        <v>30259</v>
      </c>
      <c r="O45" s="156">
        <v>801544</v>
      </c>
      <c r="P45" s="156" t="s">
        <v>1358</v>
      </c>
      <c r="Q45" s="35">
        <v>150</v>
      </c>
      <c r="R45" s="35">
        <v>22.64</v>
      </c>
      <c r="S45" s="35">
        <v>0</v>
      </c>
    </row>
    <row r="46" spans="1:19" ht="51" x14ac:dyDescent="0.25">
      <c r="A46" s="156" t="s">
        <v>1346</v>
      </c>
      <c r="B46" s="156" t="s">
        <v>1359</v>
      </c>
      <c r="C46" s="156" t="s">
        <v>1231</v>
      </c>
      <c r="D46" s="158">
        <v>12006.53</v>
      </c>
      <c r="E46" s="158">
        <v>0</v>
      </c>
      <c r="F46" s="158">
        <v>0</v>
      </c>
      <c r="G46" s="158">
        <v>12006.53</v>
      </c>
      <c r="H46" s="158">
        <v>1750</v>
      </c>
      <c r="I46" s="158">
        <v>1105.94</v>
      </c>
      <c r="J46" s="201">
        <v>14862.47</v>
      </c>
      <c r="K46" s="158">
        <v>14862.47</v>
      </c>
      <c r="L46" s="157">
        <v>43945</v>
      </c>
      <c r="M46" s="157">
        <v>43965</v>
      </c>
      <c r="N46" s="156">
        <v>30268</v>
      </c>
      <c r="O46" s="156">
        <v>801544</v>
      </c>
      <c r="P46" s="156" t="s">
        <v>1360</v>
      </c>
      <c r="Q46" s="35">
        <v>150</v>
      </c>
      <c r="R46" s="35">
        <v>144.33000000000001</v>
      </c>
      <c r="S46" s="35">
        <v>0</v>
      </c>
    </row>
    <row r="47" spans="1:19" ht="51" x14ac:dyDescent="0.25">
      <c r="A47" s="156" t="s">
        <v>1346</v>
      </c>
      <c r="B47" s="156" t="s">
        <v>1361</v>
      </c>
      <c r="C47" s="156" t="s">
        <v>1231</v>
      </c>
      <c r="D47" s="158">
        <v>5028.1899999999996</v>
      </c>
      <c r="E47" s="158">
        <v>1340.85</v>
      </c>
      <c r="F47" s="158">
        <v>0</v>
      </c>
      <c r="G47" s="158">
        <v>6369.04</v>
      </c>
      <c r="H47" s="158">
        <v>1750</v>
      </c>
      <c r="I47" s="158">
        <v>1079.6600000000001</v>
      </c>
      <c r="J47" s="201">
        <v>9198.7000000000007</v>
      </c>
      <c r="K47" s="158">
        <v>9198.7000000000007</v>
      </c>
      <c r="L47" s="157">
        <v>43963</v>
      </c>
      <c r="M47" s="157">
        <v>43998</v>
      </c>
      <c r="N47" s="156">
        <v>30426</v>
      </c>
      <c r="O47" s="156">
        <v>801896</v>
      </c>
      <c r="P47" s="156" t="s">
        <v>1362</v>
      </c>
      <c r="Q47" s="35">
        <v>150</v>
      </c>
      <c r="R47" s="35">
        <v>52.27</v>
      </c>
      <c r="S47" s="35">
        <v>0</v>
      </c>
    </row>
    <row r="48" spans="1:19" ht="51" x14ac:dyDescent="0.25">
      <c r="A48" s="156" t="s">
        <v>1346</v>
      </c>
      <c r="B48" s="156" t="s">
        <v>1363</v>
      </c>
      <c r="C48" s="156" t="s">
        <v>1231</v>
      </c>
      <c r="D48" s="158">
        <v>4663.9399999999996</v>
      </c>
      <c r="E48" s="158">
        <v>3493.6</v>
      </c>
      <c r="F48" s="158">
        <v>0</v>
      </c>
      <c r="G48" s="158">
        <v>8157.54</v>
      </c>
      <c r="H48" s="158">
        <v>1750</v>
      </c>
      <c r="I48" s="158">
        <v>980.5</v>
      </c>
      <c r="J48" s="201">
        <v>10888.04</v>
      </c>
      <c r="K48" s="158">
        <v>10888.04</v>
      </c>
      <c r="L48" s="157">
        <v>43963</v>
      </c>
      <c r="M48" s="157">
        <v>43998</v>
      </c>
      <c r="N48" s="156">
        <v>30427</v>
      </c>
      <c r="O48" s="156">
        <v>801896</v>
      </c>
      <c r="P48" s="156" t="s">
        <v>1364</v>
      </c>
      <c r="Q48" s="35">
        <v>150</v>
      </c>
      <c r="R48" s="35">
        <v>22.19</v>
      </c>
      <c r="S48" s="35">
        <v>0</v>
      </c>
    </row>
    <row r="49" spans="1:19" ht="51" x14ac:dyDescent="0.25">
      <c r="A49" s="156" t="s">
        <v>1346</v>
      </c>
      <c r="B49" s="156" t="s">
        <v>1365</v>
      </c>
      <c r="C49" s="156" t="s">
        <v>1231</v>
      </c>
      <c r="D49" s="171">
        <v>0</v>
      </c>
      <c r="E49" s="158">
        <v>0</v>
      </c>
      <c r="F49" s="158">
        <v>0</v>
      </c>
      <c r="G49" s="158">
        <v>0</v>
      </c>
      <c r="H49" s="158">
        <v>1750</v>
      </c>
      <c r="I49" s="158">
        <v>1357.68</v>
      </c>
      <c r="J49" s="201">
        <v>3107.68</v>
      </c>
      <c r="K49" s="158">
        <v>3107.68</v>
      </c>
      <c r="L49" s="157">
        <v>43963</v>
      </c>
      <c r="M49" s="157">
        <v>43998</v>
      </c>
      <c r="N49" s="156">
        <v>30429</v>
      </c>
      <c r="O49" s="156">
        <v>801896</v>
      </c>
      <c r="P49" s="156" t="s">
        <v>1366</v>
      </c>
      <c r="Q49" s="35">
        <v>270</v>
      </c>
      <c r="R49" s="35">
        <v>287.20999999999998</v>
      </c>
      <c r="S49" s="35">
        <v>0</v>
      </c>
    </row>
    <row r="50" spans="1:19" ht="38.25" x14ac:dyDescent="0.25">
      <c r="A50" s="156" t="s">
        <v>1346</v>
      </c>
      <c r="B50" s="156" t="s">
        <v>1367</v>
      </c>
      <c r="C50" s="156" t="s">
        <v>1231</v>
      </c>
      <c r="D50" s="171">
        <v>0</v>
      </c>
      <c r="E50" s="158">
        <v>0</v>
      </c>
      <c r="F50" s="158">
        <v>0</v>
      </c>
      <c r="G50" s="158">
        <v>0</v>
      </c>
      <c r="H50" s="158">
        <v>1750</v>
      </c>
      <c r="I50" s="158">
        <v>1471.07</v>
      </c>
      <c r="J50" s="201">
        <v>3167.07</v>
      </c>
      <c r="K50" s="158">
        <v>3167.07</v>
      </c>
      <c r="L50" s="157">
        <v>43963</v>
      </c>
      <c r="M50" s="157">
        <v>43998</v>
      </c>
      <c r="N50" s="156">
        <v>30439</v>
      </c>
      <c r="O50" s="156">
        <v>801896</v>
      </c>
      <c r="P50" s="156" t="s">
        <v>1368</v>
      </c>
      <c r="Q50" s="35">
        <v>270</v>
      </c>
      <c r="R50" s="35">
        <v>751.47</v>
      </c>
      <c r="S50" s="35">
        <v>0</v>
      </c>
    </row>
    <row r="51" spans="1:19" ht="63.75" x14ac:dyDescent="0.25">
      <c r="A51" s="156" t="s">
        <v>1346</v>
      </c>
      <c r="B51" s="156" t="s">
        <v>1369</v>
      </c>
      <c r="C51" s="156" t="s">
        <v>1231</v>
      </c>
      <c r="D51" s="158">
        <v>32716.98</v>
      </c>
      <c r="E51" s="158">
        <v>0</v>
      </c>
      <c r="F51" s="158">
        <v>0</v>
      </c>
      <c r="G51" s="158">
        <v>32716.98</v>
      </c>
      <c r="H51" s="158">
        <v>1750</v>
      </c>
      <c r="I51" s="158">
        <v>1559.37</v>
      </c>
      <c r="J51" s="201">
        <v>36026.35</v>
      </c>
      <c r="K51" s="158">
        <v>36026.35</v>
      </c>
      <c r="L51" s="157">
        <v>43979</v>
      </c>
      <c r="M51" s="157">
        <v>43998</v>
      </c>
      <c r="N51" s="156">
        <v>30518</v>
      </c>
      <c r="O51" s="156">
        <v>801896</v>
      </c>
      <c r="P51" s="156" t="s">
        <v>1370</v>
      </c>
      <c r="Q51" s="35">
        <v>270</v>
      </c>
      <c r="R51" s="35">
        <v>119.63</v>
      </c>
      <c r="S51" s="35">
        <v>0</v>
      </c>
    </row>
    <row r="52" spans="1:19" ht="38.25" x14ac:dyDescent="0.25">
      <c r="A52" s="156" t="s">
        <v>1346</v>
      </c>
      <c r="B52" s="156" t="s">
        <v>1371</v>
      </c>
      <c r="C52" s="156" t="s">
        <v>1231</v>
      </c>
      <c r="D52" s="171">
        <v>0</v>
      </c>
      <c r="E52" s="158">
        <v>0</v>
      </c>
      <c r="F52" s="158">
        <v>0</v>
      </c>
      <c r="G52" s="158">
        <v>0</v>
      </c>
      <c r="H52" s="158">
        <v>1750</v>
      </c>
      <c r="I52" s="158">
        <v>665.6</v>
      </c>
      <c r="J52" s="201">
        <v>2415.6</v>
      </c>
      <c r="K52" s="158">
        <v>2415.6</v>
      </c>
      <c r="L52" s="157">
        <v>43979</v>
      </c>
      <c r="M52" s="157">
        <v>43998</v>
      </c>
      <c r="N52" s="156">
        <v>30520</v>
      </c>
      <c r="O52" s="156">
        <v>801896</v>
      </c>
      <c r="P52" s="156" t="s">
        <v>1372</v>
      </c>
      <c r="Q52" s="35">
        <v>270</v>
      </c>
      <c r="R52" s="35">
        <v>0</v>
      </c>
      <c r="S52" s="35">
        <v>0</v>
      </c>
    </row>
    <row r="53" spans="1:19" ht="38.25" x14ac:dyDescent="0.25">
      <c r="A53" s="156" t="s">
        <v>1346</v>
      </c>
      <c r="B53" s="156" t="s">
        <v>1371</v>
      </c>
      <c r="C53" s="156" t="s">
        <v>1231</v>
      </c>
      <c r="D53" s="171">
        <v>0</v>
      </c>
      <c r="E53" s="158">
        <v>0</v>
      </c>
      <c r="F53" s="158">
        <v>0</v>
      </c>
      <c r="G53" s="158">
        <v>0</v>
      </c>
      <c r="H53" s="158">
        <v>1750</v>
      </c>
      <c r="I53" s="158">
        <v>1658.85</v>
      </c>
      <c r="J53" s="201">
        <v>3408.85</v>
      </c>
      <c r="K53" s="158">
        <v>3408.85</v>
      </c>
      <c r="L53" s="157">
        <v>43979</v>
      </c>
      <c r="M53" s="157">
        <v>43998</v>
      </c>
      <c r="N53" s="156">
        <v>30521</v>
      </c>
      <c r="O53" s="156">
        <v>801896</v>
      </c>
      <c r="P53" s="156" t="s">
        <v>1373</v>
      </c>
      <c r="Q53" s="35">
        <v>1281.54</v>
      </c>
      <c r="R53" s="35">
        <v>0</v>
      </c>
      <c r="S53" s="35">
        <v>0</v>
      </c>
    </row>
    <row r="54" spans="1:19" ht="38.25" x14ac:dyDescent="0.25">
      <c r="A54" s="156" t="s">
        <v>1346</v>
      </c>
      <c r="B54" s="156" t="s">
        <v>1374</v>
      </c>
      <c r="C54" s="156" t="s">
        <v>1231</v>
      </c>
      <c r="D54" s="158">
        <v>7825.39</v>
      </c>
      <c r="E54" s="158">
        <v>2009.1</v>
      </c>
      <c r="F54" s="158">
        <v>0</v>
      </c>
      <c r="G54" s="158">
        <v>9834.49</v>
      </c>
      <c r="H54" s="158">
        <v>1750</v>
      </c>
      <c r="I54" s="158">
        <v>1287.24</v>
      </c>
      <c r="J54" s="201">
        <v>12871.73</v>
      </c>
      <c r="K54" s="158">
        <v>12871.73</v>
      </c>
      <c r="L54" s="157">
        <v>43999</v>
      </c>
      <c r="M54" s="157">
        <v>44040</v>
      </c>
      <c r="N54" s="156">
        <v>30644</v>
      </c>
      <c r="O54" s="156">
        <v>802316</v>
      </c>
      <c r="P54" s="156" t="s">
        <v>1375</v>
      </c>
      <c r="Q54" s="35">
        <v>0</v>
      </c>
      <c r="R54" s="35">
        <v>333.56</v>
      </c>
      <c r="S54" s="35">
        <v>0</v>
      </c>
    </row>
    <row r="55" spans="1:19" ht="51" x14ac:dyDescent="0.25">
      <c r="A55" s="156" t="s">
        <v>1346</v>
      </c>
      <c r="B55" s="156" t="s">
        <v>1376</v>
      </c>
      <c r="C55" s="156" t="s">
        <v>1231</v>
      </c>
      <c r="D55" s="158">
        <v>21178.46</v>
      </c>
      <c r="E55" s="158">
        <v>15272.93</v>
      </c>
      <c r="F55" s="158">
        <v>0</v>
      </c>
      <c r="G55" s="158">
        <v>36451.39</v>
      </c>
      <c r="H55" s="158">
        <v>1750</v>
      </c>
      <c r="I55" s="158">
        <v>2349.06</v>
      </c>
      <c r="J55" s="201">
        <v>40550.449999999997</v>
      </c>
      <c r="K55" s="158">
        <v>40550.449999999997</v>
      </c>
      <c r="L55" s="157">
        <v>43999</v>
      </c>
      <c r="M55" s="157">
        <v>44040</v>
      </c>
      <c r="N55" s="156">
        <v>30645</v>
      </c>
      <c r="O55" s="156">
        <v>802316</v>
      </c>
      <c r="P55" s="156" t="s">
        <v>1377</v>
      </c>
      <c r="Q55" s="35">
        <v>370</v>
      </c>
      <c r="R55" s="35">
        <v>851.8</v>
      </c>
      <c r="S55" s="35">
        <v>0</v>
      </c>
    </row>
    <row r="56" spans="1:19" ht="51" x14ac:dyDescent="0.25">
      <c r="A56" s="156" t="s">
        <v>1346</v>
      </c>
      <c r="B56" s="156" t="s">
        <v>1378</v>
      </c>
      <c r="C56" s="156" t="s">
        <v>1231</v>
      </c>
      <c r="D56" s="158">
        <v>64554.76</v>
      </c>
      <c r="E56" s="158">
        <v>31035.95</v>
      </c>
      <c r="F56" s="158">
        <v>0</v>
      </c>
      <c r="G56" s="158">
        <v>95590.71</v>
      </c>
      <c r="H56" s="158">
        <v>1750</v>
      </c>
      <c r="I56" s="158">
        <v>2333.38</v>
      </c>
      <c r="J56" s="201">
        <v>99674.09</v>
      </c>
      <c r="K56" s="158">
        <v>99674.06</v>
      </c>
      <c r="L56" s="157">
        <v>44005</v>
      </c>
      <c r="M56" s="157">
        <v>44040</v>
      </c>
      <c r="N56" s="156">
        <v>30754</v>
      </c>
      <c r="O56" s="156">
        <v>802316</v>
      </c>
      <c r="P56" s="156" t="s">
        <v>1379</v>
      </c>
      <c r="Q56" s="35">
        <v>370</v>
      </c>
      <c r="R56" s="35">
        <v>1019.04</v>
      </c>
      <c r="S56" s="35">
        <v>0</v>
      </c>
    </row>
    <row r="57" spans="1:19" ht="76.5" x14ac:dyDescent="0.25">
      <c r="A57" s="156" t="s">
        <v>1346</v>
      </c>
      <c r="B57" s="156" t="s">
        <v>1380</v>
      </c>
      <c r="C57" s="156" t="s">
        <v>1231</v>
      </c>
      <c r="D57" s="158">
        <v>3399.64</v>
      </c>
      <c r="E57" s="158">
        <v>5684.3</v>
      </c>
      <c r="F57" s="158">
        <v>165.37</v>
      </c>
      <c r="G57" s="158">
        <v>9083.94</v>
      </c>
      <c r="H57" s="158">
        <v>1750</v>
      </c>
      <c r="I57" s="158">
        <v>4589.46</v>
      </c>
      <c r="J57" s="201">
        <v>15423.4</v>
      </c>
      <c r="K57" s="158">
        <v>15258.03</v>
      </c>
      <c r="L57" s="157">
        <v>44027</v>
      </c>
      <c r="M57" s="157">
        <v>44091</v>
      </c>
      <c r="N57" s="156">
        <v>30778</v>
      </c>
      <c r="O57" s="156">
        <v>802889</v>
      </c>
      <c r="P57" s="156" t="s">
        <v>1502</v>
      </c>
      <c r="Q57" s="35">
        <v>2415.06</v>
      </c>
      <c r="R57" s="35">
        <v>71.319999999999993</v>
      </c>
      <c r="S57" s="35">
        <v>880</v>
      </c>
    </row>
    <row r="58" spans="1:19" ht="51" x14ac:dyDescent="0.25">
      <c r="A58" s="156" t="s">
        <v>1346</v>
      </c>
      <c r="B58" s="156" t="s">
        <v>1381</v>
      </c>
      <c r="C58" s="156" t="s">
        <v>1231</v>
      </c>
      <c r="D58" s="158">
        <v>7096.35</v>
      </c>
      <c r="E58" s="158">
        <v>2018.89</v>
      </c>
      <c r="F58" s="158">
        <v>165.37</v>
      </c>
      <c r="G58" s="158">
        <v>9115.24</v>
      </c>
      <c r="H58" s="158">
        <v>1750</v>
      </c>
      <c r="I58" s="158">
        <v>1852.99</v>
      </c>
      <c r="J58" s="201">
        <v>12718.23</v>
      </c>
      <c r="K58" s="158">
        <v>12552.86</v>
      </c>
      <c r="L58" s="157">
        <v>44047</v>
      </c>
      <c r="M58" s="157">
        <v>44091</v>
      </c>
      <c r="N58" s="156">
        <v>30996</v>
      </c>
      <c r="O58" s="156">
        <v>802889</v>
      </c>
      <c r="P58" s="156" t="s">
        <v>1260</v>
      </c>
      <c r="Q58" s="35">
        <v>370</v>
      </c>
      <c r="R58" s="35">
        <v>563.6</v>
      </c>
      <c r="S58" s="35">
        <v>0</v>
      </c>
    </row>
    <row r="59" spans="1:19" ht="63.75" x14ac:dyDescent="0.25">
      <c r="A59" s="156" t="s">
        <v>1346</v>
      </c>
      <c r="B59" s="156" t="s">
        <v>1382</v>
      </c>
      <c r="C59" s="156" t="s">
        <v>1231</v>
      </c>
      <c r="D59" s="158">
        <v>19520.28</v>
      </c>
      <c r="E59" s="158">
        <v>0</v>
      </c>
      <c r="F59" s="158">
        <v>0</v>
      </c>
      <c r="G59" s="158">
        <v>19520.28</v>
      </c>
      <c r="H59" s="158">
        <v>1750</v>
      </c>
      <c r="I59" s="158">
        <v>2448.17</v>
      </c>
      <c r="J59" s="201">
        <v>23718.45</v>
      </c>
      <c r="K59" s="158">
        <v>23718.45</v>
      </c>
      <c r="L59" s="157">
        <v>44174</v>
      </c>
      <c r="M59" s="156" t="s">
        <v>60</v>
      </c>
      <c r="N59" s="156">
        <v>31554</v>
      </c>
      <c r="O59" s="112"/>
      <c r="P59" s="156" t="s">
        <v>1383</v>
      </c>
      <c r="Q59" s="35">
        <v>938.94</v>
      </c>
      <c r="R59" s="35">
        <v>169.75</v>
      </c>
      <c r="S59" s="35">
        <v>0</v>
      </c>
    </row>
    <row r="60" spans="1:19" ht="51" x14ac:dyDescent="0.25">
      <c r="A60" s="156" t="s">
        <v>1346</v>
      </c>
      <c r="B60" s="156" t="s">
        <v>1384</v>
      </c>
      <c r="C60" s="156" t="s">
        <v>1231</v>
      </c>
      <c r="D60" s="158">
        <v>15824.44</v>
      </c>
      <c r="E60" s="158">
        <v>0</v>
      </c>
      <c r="F60" s="158">
        <v>0</v>
      </c>
      <c r="G60" s="158">
        <v>15824.44</v>
      </c>
      <c r="H60" s="161">
        <v>1964.5</v>
      </c>
      <c r="I60" s="158">
        <v>1358.6</v>
      </c>
      <c r="J60" s="201">
        <v>19147.54</v>
      </c>
      <c r="K60" s="158">
        <v>19147.5</v>
      </c>
      <c r="L60" s="157">
        <v>44168</v>
      </c>
      <c r="M60" s="156" t="s">
        <v>60</v>
      </c>
      <c r="N60" s="156">
        <v>31568</v>
      </c>
      <c r="O60" s="112"/>
      <c r="P60" s="156" t="s">
        <v>1385</v>
      </c>
      <c r="Q60" s="35">
        <v>270</v>
      </c>
      <c r="R60" s="35">
        <v>353.88</v>
      </c>
      <c r="S60" s="35">
        <v>0</v>
      </c>
    </row>
    <row r="61" spans="1:19" ht="76.5" x14ac:dyDescent="0.25">
      <c r="A61" s="156" t="s">
        <v>1386</v>
      </c>
      <c r="B61" s="156" t="s">
        <v>1291</v>
      </c>
      <c r="C61" s="156" t="s">
        <v>579</v>
      </c>
      <c r="D61" s="158">
        <v>378.58</v>
      </c>
      <c r="E61" s="158">
        <v>0</v>
      </c>
      <c r="F61" s="158">
        <v>32.56</v>
      </c>
      <c r="G61" s="158">
        <v>378.58</v>
      </c>
      <c r="H61" s="158">
        <v>1750</v>
      </c>
      <c r="I61" s="158">
        <v>4449.1499999999996</v>
      </c>
      <c r="J61" s="201">
        <v>6577.73</v>
      </c>
      <c r="K61" s="158">
        <v>6545.17</v>
      </c>
      <c r="L61" s="157">
        <v>43899</v>
      </c>
      <c r="M61" s="157">
        <v>43913</v>
      </c>
      <c r="N61" s="156">
        <v>29826</v>
      </c>
      <c r="O61" s="156">
        <v>800995</v>
      </c>
      <c r="P61" s="156" t="s">
        <v>1387</v>
      </c>
      <c r="Q61" s="35">
        <v>400.06</v>
      </c>
      <c r="R61" s="35">
        <v>0.28999999999999998</v>
      </c>
      <c r="S61" s="35">
        <v>0</v>
      </c>
    </row>
    <row r="62" spans="1:19" ht="51" x14ac:dyDescent="0.25">
      <c r="A62" s="156" t="s">
        <v>1386</v>
      </c>
      <c r="B62" s="156" t="s">
        <v>1388</v>
      </c>
      <c r="C62" s="156" t="s">
        <v>579</v>
      </c>
      <c r="D62" s="158">
        <v>13695.37</v>
      </c>
      <c r="E62" s="158">
        <v>9550.4699999999993</v>
      </c>
      <c r="F62" s="158">
        <v>32.33</v>
      </c>
      <c r="G62" s="158">
        <v>23245.84</v>
      </c>
      <c r="H62" s="158">
        <v>1750</v>
      </c>
      <c r="I62" s="158">
        <v>3439.29</v>
      </c>
      <c r="J62" s="201">
        <v>28435.13</v>
      </c>
      <c r="K62" s="158">
        <v>28402.799999999999</v>
      </c>
      <c r="L62" s="157">
        <v>43879</v>
      </c>
      <c r="M62" s="157">
        <v>43913</v>
      </c>
      <c r="N62" s="156">
        <v>29725</v>
      </c>
      <c r="O62" s="156">
        <v>800995</v>
      </c>
      <c r="P62" s="156" t="s">
        <v>1389</v>
      </c>
      <c r="Q62" s="35">
        <v>1476.34</v>
      </c>
      <c r="R62" s="35">
        <v>1242.6099999999999</v>
      </c>
      <c r="S62" s="35">
        <v>0</v>
      </c>
    </row>
    <row r="63" spans="1:19" ht="67.5" customHeight="1" x14ac:dyDescent="0.25">
      <c r="A63" s="156" t="s">
        <v>1386</v>
      </c>
      <c r="B63" s="156" t="s">
        <v>1390</v>
      </c>
      <c r="C63" s="156" t="s">
        <v>579</v>
      </c>
      <c r="D63" s="158">
        <v>2125.7800000000002</v>
      </c>
      <c r="E63" s="158">
        <v>0</v>
      </c>
      <c r="F63" s="158">
        <v>0</v>
      </c>
      <c r="G63" s="158">
        <v>2125.7800000000002</v>
      </c>
      <c r="H63" s="158">
        <v>1750</v>
      </c>
      <c r="I63" s="158">
        <v>1509.72</v>
      </c>
      <c r="J63" s="201">
        <v>5385.8</v>
      </c>
      <c r="K63" s="158">
        <v>5385.8</v>
      </c>
      <c r="L63" s="157">
        <v>43930</v>
      </c>
      <c r="M63" s="157">
        <v>43959</v>
      </c>
      <c r="N63" s="156">
        <v>30252</v>
      </c>
      <c r="O63" s="156">
        <v>801518</v>
      </c>
      <c r="P63" s="156" t="s">
        <v>1391</v>
      </c>
      <c r="Q63" s="35">
        <v>370.67</v>
      </c>
      <c r="R63" s="35">
        <v>319.58999999999997</v>
      </c>
      <c r="S63" s="35">
        <v>0</v>
      </c>
    </row>
    <row r="64" spans="1:19" ht="55.5" customHeight="1" x14ac:dyDescent="0.25">
      <c r="A64" s="156" t="s">
        <v>1386</v>
      </c>
      <c r="B64" s="156" t="s">
        <v>1392</v>
      </c>
      <c r="C64" s="156" t="s">
        <v>579</v>
      </c>
      <c r="D64" s="158">
        <v>550.35</v>
      </c>
      <c r="E64" s="158">
        <v>0</v>
      </c>
      <c r="F64" s="158">
        <v>0</v>
      </c>
      <c r="G64" s="158">
        <v>550.35</v>
      </c>
      <c r="H64" s="158">
        <v>1250</v>
      </c>
      <c r="I64" s="158">
        <v>1942.34</v>
      </c>
      <c r="J64" s="201">
        <v>3742.69</v>
      </c>
      <c r="K64" s="158">
        <v>3742.69</v>
      </c>
      <c r="L64" s="157">
        <v>43907</v>
      </c>
      <c r="M64" s="157">
        <v>43959</v>
      </c>
      <c r="N64" s="156" t="s">
        <v>1261</v>
      </c>
      <c r="O64" s="156">
        <v>801518</v>
      </c>
      <c r="P64" s="156" t="s">
        <v>1503</v>
      </c>
      <c r="Q64" s="35">
        <v>300.08</v>
      </c>
      <c r="R64" s="35">
        <v>0</v>
      </c>
      <c r="S64" s="35">
        <v>0</v>
      </c>
    </row>
    <row r="65" spans="1:19" ht="69" customHeight="1" x14ac:dyDescent="0.25">
      <c r="A65" s="156" t="s">
        <v>1386</v>
      </c>
      <c r="B65" s="156" t="s">
        <v>1393</v>
      </c>
      <c r="C65" s="156" t="s">
        <v>579</v>
      </c>
      <c r="D65" s="171">
        <v>0</v>
      </c>
      <c r="E65" s="158">
        <v>0</v>
      </c>
      <c r="F65" s="158">
        <v>0</v>
      </c>
      <c r="G65" s="158">
        <v>0</v>
      </c>
      <c r="H65" s="158">
        <v>1750</v>
      </c>
      <c r="I65" s="158">
        <v>892.33</v>
      </c>
      <c r="J65" s="201">
        <v>2642.33</v>
      </c>
      <c r="K65" s="158">
        <v>2642.33</v>
      </c>
      <c r="L65" s="157">
        <v>43963</v>
      </c>
      <c r="M65" s="157">
        <v>43990</v>
      </c>
      <c r="N65" s="156">
        <v>30428</v>
      </c>
      <c r="O65" s="156">
        <v>801783</v>
      </c>
      <c r="P65" s="156" t="s">
        <v>1394</v>
      </c>
      <c r="Q65" s="35">
        <v>300.42</v>
      </c>
      <c r="R65" s="35">
        <v>1.41</v>
      </c>
      <c r="S65" s="35">
        <v>0</v>
      </c>
    </row>
    <row r="66" spans="1:19" ht="51" customHeight="1" x14ac:dyDescent="0.25">
      <c r="A66" s="156" t="s">
        <v>1386</v>
      </c>
      <c r="B66" s="156" t="s">
        <v>1395</v>
      </c>
      <c r="C66" s="156" t="s">
        <v>579</v>
      </c>
      <c r="D66" s="158">
        <v>4065.22</v>
      </c>
      <c r="E66" s="158">
        <v>1220.26</v>
      </c>
      <c r="F66" s="158">
        <v>0</v>
      </c>
      <c r="G66" s="158">
        <v>5285.48</v>
      </c>
      <c r="H66" s="158">
        <v>1750</v>
      </c>
      <c r="I66" s="158">
        <v>1429.67</v>
      </c>
      <c r="J66" s="201">
        <v>8465.15</v>
      </c>
      <c r="K66" s="158">
        <v>8465.15</v>
      </c>
      <c r="L66" s="157">
        <v>43979</v>
      </c>
      <c r="M66" s="157">
        <v>44019</v>
      </c>
      <c r="N66" s="156">
        <v>30509</v>
      </c>
      <c r="O66" s="156">
        <v>802131</v>
      </c>
      <c r="P66" s="156" t="s">
        <v>1525</v>
      </c>
      <c r="Q66" s="35">
        <v>349.61</v>
      </c>
      <c r="R66" s="35">
        <v>220.59</v>
      </c>
      <c r="S66" s="35">
        <v>0</v>
      </c>
    </row>
    <row r="67" spans="1:19" ht="42" customHeight="1" x14ac:dyDescent="0.25">
      <c r="A67" s="156" t="s">
        <v>1386</v>
      </c>
      <c r="B67" s="156" t="s">
        <v>1396</v>
      </c>
      <c r="C67" s="156" t="s">
        <v>579</v>
      </c>
      <c r="D67" s="158">
        <v>8008.05</v>
      </c>
      <c r="E67" s="158">
        <v>0</v>
      </c>
      <c r="F67" s="158">
        <v>0</v>
      </c>
      <c r="G67" s="158">
        <v>8008.05</v>
      </c>
      <c r="H67" s="158">
        <v>1250</v>
      </c>
      <c r="I67" s="158">
        <v>0</v>
      </c>
      <c r="J67" s="201">
        <v>9258.0499999999993</v>
      </c>
      <c r="K67" s="158">
        <v>9258.0499999999993</v>
      </c>
      <c r="L67" s="157">
        <v>43979</v>
      </c>
      <c r="M67" s="157">
        <v>44019</v>
      </c>
      <c r="N67" s="156">
        <v>30573</v>
      </c>
      <c r="O67" s="156">
        <v>802131</v>
      </c>
      <c r="P67" s="156" t="s">
        <v>1397</v>
      </c>
      <c r="Q67" s="35">
        <v>0</v>
      </c>
      <c r="R67" s="35">
        <v>0</v>
      </c>
      <c r="S67" s="35">
        <v>0</v>
      </c>
    </row>
    <row r="68" spans="1:19" ht="51" x14ac:dyDescent="0.25">
      <c r="A68" s="156" t="s">
        <v>1386</v>
      </c>
      <c r="B68" s="156" t="s">
        <v>1398</v>
      </c>
      <c r="C68" s="156" t="s">
        <v>579</v>
      </c>
      <c r="D68" s="171">
        <v>0</v>
      </c>
      <c r="E68" s="158">
        <v>0</v>
      </c>
      <c r="F68" s="158">
        <v>0</v>
      </c>
      <c r="G68" s="158">
        <v>0</v>
      </c>
      <c r="H68" s="158">
        <v>1750</v>
      </c>
      <c r="I68" s="158">
        <v>1379.65</v>
      </c>
      <c r="J68" s="201">
        <v>3129.65</v>
      </c>
      <c r="K68" s="158">
        <v>3129.65</v>
      </c>
      <c r="L68" s="157">
        <v>43979</v>
      </c>
      <c r="M68" s="157">
        <v>44019</v>
      </c>
      <c r="N68" s="156">
        <v>30515</v>
      </c>
      <c r="O68" s="156">
        <v>802131</v>
      </c>
      <c r="P68" s="156" t="s">
        <v>1399</v>
      </c>
      <c r="Q68" s="35">
        <v>700.82</v>
      </c>
      <c r="R68" s="35">
        <v>3.63</v>
      </c>
      <c r="S68" s="35">
        <v>0</v>
      </c>
    </row>
    <row r="69" spans="1:19" ht="89.25" x14ac:dyDescent="0.25">
      <c r="A69" s="156" t="s">
        <v>1386</v>
      </c>
      <c r="B69" s="156" t="s">
        <v>1400</v>
      </c>
      <c r="C69" s="156" t="s">
        <v>579</v>
      </c>
      <c r="D69" s="171">
        <v>0</v>
      </c>
      <c r="E69" s="158">
        <v>0</v>
      </c>
      <c r="F69" s="158">
        <v>0</v>
      </c>
      <c r="G69" s="158">
        <v>0</v>
      </c>
      <c r="H69" s="158">
        <v>1750</v>
      </c>
      <c r="I69" s="158">
        <v>1627.91</v>
      </c>
      <c r="J69" s="201">
        <v>3377.91</v>
      </c>
      <c r="K69" s="158">
        <v>3377.91</v>
      </c>
      <c r="L69" s="157">
        <v>43979</v>
      </c>
      <c r="M69" s="157">
        <v>44019</v>
      </c>
      <c r="N69" s="156">
        <v>30513</v>
      </c>
      <c r="O69" s="156">
        <v>802131</v>
      </c>
      <c r="P69" s="156" t="s">
        <v>1401</v>
      </c>
      <c r="Q69" s="35">
        <v>300.45999999999998</v>
      </c>
      <c r="R69" s="35">
        <v>3.76</v>
      </c>
      <c r="S69" s="35">
        <v>0</v>
      </c>
    </row>
    <row r="70" spans="1:19" ht="25.5" x14ac:dyDescent="0.25">
      <c r="A70" s="156" t="s">
        <v>1386</v>
      </c>
      <c r="B70" s="156" t="s">
        <v>1402</v>
      </c>
      <c r="C70" s="156" t="s">
        <v>579</v>
      </c>
      <c r="D70" s="158">
        <v>2505.64</v>
      </c>
      <c r="E70" s="158">
        <v>0</v>
      </c>
      <c r="F70" s="158">
        <v>0</v>
      </c>
      <c r="G70" s="158">
        <v>2505.64</v>
      </c>
      <c r="H70" s="158">
        <v>1250</v>
      </c>
      <c r="I70" s="158">
        <v>0</v>
      </c>
      <c r="J70" s="201">
        <v>3755.64</v>
      </c>
      <c r="K70" s="158">
        <v>3755.64</v>
      </c>
      <c r="L70" s="157">
        <v>44001</v>
      </c>
      <c r="M70" s="157">
        <v>44019</v>
      </c>
      <c r="N70" s="156">
        <v>30737</v>
      </c>
      <c r="O70" s="156">
        <v>802131</v>
      </c>
      <c r="P70" s="156" t="s">
        <v>1403</v>
      </c>
      <c r="Q70" s="35">
        <v>0</v>
      </c>
      <c r="R70" s="35">
        <v>0</v>
      </c>
      <c r="S70" s="35">
        <v>0</v>
      </c>
    </row>
    <row r="71" spans="1:19" ht="63.75" x14ac:dyDescent="0.25">
      <c r="A71" s="156" t="s">
        <v>1386</v>
      </c>
      <c r="B71" s="156" t="s">
        <v>1404</v>
      </c>
      <c r="C71" s="156" t="s">
        <v>579</v>
      </c>
      <c r="D71" s="158">
        <v>1322.98</v>
      </c>
      <c r="E71" s="158">
        <v>1700.97</v>
      </c>
      <c r="F71" s="158">
        <v>0</v>
      </c>
      <c r="G71" s="158">
        <v>3023.95</v>
      </c>
      <c r="H71" s="158">
        <v>1750</v>
      </c>
      <c r="I71" s="158">
        <v>1287.1199999999999</v>
      </c>
      <c r="J71" s="201">
        <v>6061.07</v>
      </c>
      <c r="K71" s="158">
        <v>6061.07</v>
      </c>
      <c r="L71" s="157">
        <v>44029</v>
      </c>
      <c r="M71" s="157">
        <v>44040</v>
      </c>
      <c r="N71" s="156">
        <v>30842</v>
      </c>
      <c r="O71" s="156">
        <v>802322</v>
      </c>
      <c r="P71" s="156" t="s">
        <v>1405</v>
      </c>
      <c r="Q71" s="35">
        <v>300.48</v>
      </c>
      <c r="R71" s="35">
        <v>2.15</v>
      </c>
      <c r="S71" s="35">
        <v>0</v>
      </c>
    </row>
    <row r="72" spans="1:19" ht="43.5" customHeight="1" x14ac:dyDescent="0.25">
      <c r="A72" s="156" t="s">
        <v>1386</v>
      </c>
      <c r="B72" s="156" t="s">
        <v>1406</v>
      </c>
      <c r="C72" s="156" t="s">
        <v>579</v>
      </c>
      <c r="D72" s="158">
        <v>9375.1299999999992</v>
      </c>
      <c r="E72" s="158">
        <v>0</v>
      </c>
      <c r="F72" s="158">
        <v>141.75</v>
      </c>
      <c r="G72" s="158">
        <v>9375.1299999999992</v>
      </c>
      <c r="H72" s="158">
        <v>1250</v>
      </c>
      <c r="I72" s="158">
        <v>0</v>
      </c>
      <c r="J72" s="201">
        <v>10625.13</v>
      </c>
      <c r="K72" s="158">
        <v>10483.379999999999</v>
      </c>
      <c r="L72" s="157">
        <v>44047</v>
      </c>
      <c r="M72" s="157">
        <v>44067</v>
      </c>
      <c r="N72" s="156" t="s">
        <v>1407</v>
      </c>
      <c r="O72" s="156">
        <v>802586</v>
      </c>
      <c r="P72" s="156" t="s">
        <v>1498</v>
      </c>
      <c r="Q72" s="35">
        <v>0</v>
      </c>
      <c r="R72" s="35">
        <v>0</v>
      </c>
      <c r="S72" s="35">
        <v>0</v>
      </c>
    </row>
    <row r="73" spans="1:19" ht="38.25" x14ac:dyDescent="0.25">
      <c r="A73" s="156" t="s">
        <v>1386</v>
      </c>
      <c r="B73" s="156" t="s">
        <v>1408</v>
      </c>
      <c r="C73" s="156" t="s">
        <v>579</v>
      </c>
      <c r="D73" s="158">
        <v>470.55</v>
      </c>
      <c r="E73" s="158">
        <v>0</v>
      </c>
      <c r="F73" s="158">
        <v>141.75</v>
      </c>
      <c r="G73" s="158">
        <v>470.55</v>
      </c>
      <c r="H73" s="158">
        <v>1750</v>
      </c>
      <c r="I73" s="158">
        <v>1022.9</v>
      </c>
      <c r="J73" s="201">
        <v>3243.45</v>
      </c>
      <c r="K73" s="158">
        <v>3101.7</v>
      </c>
      <c r="L73" s="157">
        <v>44047</v>
      </c>
      <c r="M73" s="157">
        <v>44067</v>
      </c>
      <c r="N73" s="156">
        <v>30999</v>
      </c>
      <c r="O73" s="156">
        <v>802586</v>
      </c>
      <c r="P73" s="156" t="s">
        <v>1262</v>
      </c>
      <c r="Q73" s="35">
        <v>285.10000000000002</v>
      </c>
      <c r="R73" s="35">
        <v>0.47</v>
      </c>
      <c r="S73" s="35">
        <v>0</v>
      </c>
    </row>
    <row r="74" spans="1:19" ht="51" x14ac:dyDescent="0.25">
      <c r="A74" s="156" t="s">
        <v>1386</v>
      </c>
      <c r="B74" s="156" t="s">
        <v>1409</v>
      </c>
      <c r="C74" s="156" t="s">
        <v>579</v>
      </c>
      <c r="D74" s="158">
        <v>560.67999999999995</v>
      </c>
      <c r="E74" s="158">
        <v>530.75</v>
      </c>
      <c r="F74" s="158">
        <v>165.37</v>
      </c>
      <c r="G74" s="158">
        <v>1091.43</v>
      </c>
      <c r="H74" s="158">
        <v>1964.5</v>
      </c>
      <c r="I74" s="158">
        <v>538.25</v>
      </c>
      <c r="J74" s="201">
        <v>3379.68</v>
      </c>
      <c r="K74" s="158">
        <v>3214.31</v>
      </c>
      <c r="L74" s="157">
        <v>44071</v>
      </c>
      <c r="M74" s="157">
        <v>44084</v>
      </c>
      <c r="N74" s="156">
        <v>31064</v>
      </c>
      <c r="O74" s="156">
        <v>802820</v>
      </c>
      <c r="P74" s="156" t="s">
        <v>1410</v>
      </c>
      <c r="Q74" s="35">
        <v>304.38</v>
      </c>
      <c r="R74" s="35">
        <v>19.37</v>
      </c>
      <c r="S74" s="35">
        <v>0</v>
      </c>
    </row>
    <row r="75" spans="1:19" ht="51" x14ac:dyDescent="0.25">
      <c r="A75" s="156" t="s">
        <v>1386</v>
      </c>
      <c r="B75" s="156" t="s">
        <v>1411</v>
      </c>
      <c r="C75" s="156" t="s">
        <v>579</v>
      </c>
      <c r="D75" s="171">
        <v>0</v>
      </c>
      <c r="E75" s="158">
        <v>0</v>
      </c>
      <c r="F75" s="158">
        <v>165.37</v>
      </c>
      <c r="G75" s="158">
        <v>0</v>
      </c>
      <c r="H75" s="158">
        <v>1750</v>
      </c>
      <c r="I75" s="158">
        <v>989.3</v>
      </c>
      <c r="J75" s="201">
        <v>2739.3</v>
      </c>
      <c r="K75" s="158">
        <v>2573.9299999999998</v>
      </c>
      <c r="L75" s="157">
        <v>44071</v>
      </c>
      <c r="M75" s="157">
        <v>44084</v>
      </c>
      <c r="N75" s="156">
        <v>31066</v>
      </c>
      <c r="O75" s="156">
        <v>802820</v>
      </c>
      <c r="P75" s="156" t="s">
        <v>1412</v>
      </c>
      <c r="Q75" s="35">
        <v>300.45999999999998</v>
      </c>
      <c r="R75" s="35">
        <v>0</v>
      </c>
      <c r="S75" s="35">
        <v>0</v>
      </c>
    </row>
    <row r="76" spans="1:19" ht="67.5" customHeight="1" x14ac:dyDescent="0.25">
      <c r="A76" s="156" t="s">
        <v>1386</v>
      </c>
      <c r="B76" s="156" t="s">
        <v>1413</v>
      </c>
      <c r="C76" s="156" t="s">
        <v>579</v>
      </c>
      <c r="D76" s="171">
        <v>0</v>
      </c>
      <c r="E76" s="158">
        <v>219.62</v>
      </c>
      <c r="F76" s="158">
        <v>165.38</v>
      </c>
      <c r="G76" s="158">
        <v>219.62</v>
      </c>
      <c r="H76" s="158">
        <v>1750</v>
      </c>
      <c r="I76" s="158">
        <v>1060.45</v>
      </c>
      <c r="J76" s="201">
        <v>3030.07</v>
      </c>
      <c r="K76" s="158">
        <v>2865.69</v>
      </c>
      <c r="L76" s="157">
        <v>44123</v>
      </c>
      <c r="M76" s="157">
        <v>44147</v>
      </c>
      <c r="N76" s="156">
        <v>31320</v>
      </c>
      <c r="O76" s="156">
        <v>803433</v>
      </c>
      <c r="P76" s="156" t="s">
        <v>1504</v>
      </c>
      <c r="Q76" s="35">
        <v>450.65</v>
      </c>
      <c r="R76" s="35">
        <v>0</v>
      </c>
      <c r="S76" s="35">
        <v>0</v>
      </c>
    </row>
    <row r="77" spans="1:19" ht="41.25" customHeight="1" x14ac:dyDescent="0.25">
      <c r="A77" s="156" t="s">
        <v>1386</v>
      </c>
      <c r="B77" s="156" t="s">
        <v>1414</v>
      </c>
      <c r="C77" s="156" t="s">
        <v>579</v>
      </c>
      <c r="D77" s="171">
        <v>0</v>
      </c>
      <c r="E77" s="158">
        <v>0</v>
      </c>
      <c r="F77" s="158">
        <v>0</v>
      </c>
      <c r="G77" s="158">
        <v>0</v>
      </c>
      <c r="H77" s="158">
        <v>0</v>
      </c>
      <c r="I77" s="158">
        <v>100</v>
      </c>
      <c r="J77" s="201">
        <v>100</v>
      </c>
      <c r="K77" s="158">
        <v>100</v>
      </c>
      <c r="L77" s="157">
        <v>44123</v>
      </c>
      <c r="M77" s="157">
        <v>44147</v>
      </c>
      <c r="N77" s="156">
        <v>40719</v>
      </c>
      <c r="O77" s="156">
        <v>803433</v>
      </c>
      <c r="P77" s="156" t="s">
        <v>1505</v>
      </c>
      <c r="Q77" s="35">
        <v>100</v>
      </c>
      <c r="R77" s="35">
        <v>0</v>
      </c>
      <c r="S77" s="35">
        <v>0</v>
      </c>
    </row>
    <row r="78" spans="1:19" ht="68.25" customHeight="1" x14ac:dyDescent="0.25">
      <c r="A78" s="156" t="s">
        <v>1386</v>
      </c>
      <c r="B78" s="156" t="s">
        <v>1415</v>
      </c>
      <c r="C78" s="156" t="s">
        <v>579</v>
      </c>
      <c r="D78" s="171">
        <v>112.01</v>
      </c>
      <c r="E78" s="158">
        <v>0</v>
      </c>
      <c r="F78" s="158">
        <v>0</v>
      </c>
      <c r="G78" s="158">
        <v>112.01</v>
      </c>
      <c r="H78" s="158">
        <v>1750</v>
      </c>
      <c r="I78" s="158">
        <v>1074.5899999999999</v>
      </c>
      <c r="J78" s="201">
        <v>2936.6</v>
      </c>
      <c r="K78" s="158">
        <v>0</v>
      </c>
      <c r="L78" s="157">
        <v>44146</v>
      </c>
      <c r="M78" s="156" t="s">
        <v>60</v>
      </c>
      <c r="N78" s="156">
        <v>31491</v>
      </c>
      <c r="O78" s="112"/>
      <c r="P78" s="156" t="s">
        <v>1416</v>
      </c>
      <c r="Q78" s="35">
        <v>300.02999999999997</v>
      </c>
      <c r="R78" s="35">
        <v>0</v>
      </c>
      <c r="S78" s="35">
        <v>0</v>
      </c>
    </row>
    <row r="79" spans="1:19" ht="38.25" x14ac:dyDescent="0.25">
      <c r="A79" s="156" t="s">
        <v>1417</v>
      </c>
      <c r="B79" s="156" t="s">
        <v>1418</v>
      </c>
      <c r="C79" s="156" t="s">
        <v>1228</v>
      </c>
      <c r="D79" s="171">
        <v>0</v>
      </c>
      <c r="E79" s="158">
        <v>0</v>
      </c>
      <c r="F79" s="158">
        <v>29.39</v>
      </c>
      <c r="G79" s="158">
        <v>0</v>
      </c>
      <c r="H79" s="158">
        <v>1750</v>
      </c>
      <c r="I79" s="158">
        <v>549.83000000000004</v>
      </c>
      <c r="J79" s="201">
        <v>2299.83</v>
      </c>
      <c r="K79" s="158">
        <v>2270.44</v>
      </c>
      <c r="L79" s="157">
        <v>43866</v>
      </c>
      <c r="M79" s="157">
        <v>43894</v>
      </c>
      <c r="N79" s="156">
        <v>29643</v>
      </c>
      <c r="O79" s="156">
        <v>800632</v>
      </c>
      <c r="P79" s="156" t="s">
        <v>1419</v>
      </c>
      <c r="Q79" s="35">
        <v>0</v>
      </c>
      <c r="R79" s="35">
        <v>49.48</v>
      </c>
      <c r="S79" s="35">
        <v>0</v>
      </c>
    </row>
    <row r="80" spans="1:19" ht="38.25" x14ac:dyDescent="0.25">
      <c r="A80" s="156" t="s">
        <v>1417</v>
      </c>
      <c r="B80" s="156" t="s">
        <v>1420</v>
      </c>
      <c r="C80" s="156" t="s">
        <v>1228</v>
      </c>
      <c r="D80" s="171">
        <v>0</v>
      </c>
      <c r="E80" s="158">
        <v>0</v>
      </c>
      <c r="F80" s="158">
        <v>29.27</v>
      </c>
      <c r="G80" s="158">
        <v>0</v>
      </c>
      <c r="H80" s="158">
        <v>1750</v>
      </c>
      <c r="I80" s="158">
        <v>768.43</v>
      </c>
      <c r="J80" s="201">
        <v>2518.4299999999998</v>
      </c>
      <c r="K80" s="158">
        <v>2489.16</v>
      </c>
      <c r="L80" s="157">
        <v>43916</v>
      </c>
      <c r="M80" s="157">
        <v>43936</v>
      </c>
      <c r="N80" s="156">
        <v>29837</v>
      </c>
      <c r="O80" s="156">
        <v>8006</v>
      </c>
      <c r="P80" s="156" t="s">
        <v>1421</v>
      </c>
      <c r="Q80" s="35">
        <v>323.52999999999997</v>
      </c>
      <c r="R80" s="35">
        <v>28.86</v>
      </c>
      <c r="S80" s="35">
        <v>0</v>
      </c>
    </row>
    <row r="81" spans="1:19" ht="38.25" x14ac:dyDescent="0.25">
      <c r="A81" s="156" t="s">
        <v>1417</v>
      </c>
      <c r="B81" s="156" t="s">
        <v>1422</v>
      </c>
      <c r="C81" s="156" t="s">
        <v>1228</v>
      </c>
      <c r="D81" s="171">
        <v>0</v>
      </c>
      <c r="E81" s="158">
        <v>0</v>
      </c>
      <c r="F81" s="158">
        <v>29.29</v>
      </c>
      <c r="G81" s="158">
        <v>0</v>
      </c>
      <c r="H81" s="158">
        <v>1750</v>
      </c>
      <c r="I81" s="158">
        <v>977.83</v>
      </c>
      <c r="J81" s="201">
        <v>2727.83</v>
      </c>
      <c r="K81" s="158">
        <v>2698.54</v>
      </c>
      <c r="L81" s="157">
        <v>43916</v>
      </c>
      <c r="M81" s="157">
        <v>43936</v>
      </c>
      <c r="N81" s="156">
        <v>29881</v>
      </c>
      <c r="O81" s="156">
        <v>801259</v>
      </c>
      <c r="P81" s="156" t="s">
        <v>1423</v>
      </c>
      <c r="Q81" s="35">
        <v>323.52999999999997</v>
      </c>
      <c r="R81" s="35">
        <v>237.07</v>
      </c>
      <c r="S81" s="35">
        <v>0</v>
      </c>
    </row>
    <row r="82" spans="1:19" ht="38.25" x14ac:dyDescent="0.25">
      <c r="A82" s="156" t="s">
        <v>1417</v>
      </c>
      <c r="B82" s="156" t="s">
        <v>1424</v>
      </c>
      <c r="C82" s="156" t="s">
        <v>1228</v>
      </c>
      <c r="D82" s="171">
        <v>0</v>
      </c>
      <c r="E82" s="158">
        <v>0</v>
      </c>
      <c r="F82" s="158">
        <v>29.49</v>
      </c>
      <c r="G82" s="158">
        <v>0</v>
      </c>
      <c r="H82" s="158">
        <v>1750</v>
      </c>
      <c r="I82" s="158">
        <v>786.23</v>
      </c>
      <c r="J82" s="201">
        <v>2536.23</v>
      </c>
      <c r="K82" s="158">
        <v>2506.7399999999998</v>
      </c>
      <c r="L82" s="157">
        <v>43916</v>
      </c>
      <c r="M82" s="157">
        <v>43936</v>
      </c>
      <c r="N82" s="156">
        <v>29880</v>
      </c>
      <c r="O82" s="156">
        <v>801259</v>
      </c>
      <c r="P82" s="156" t="s">
        <v>1425</v>
      </c>
      <c r="Q82" s="35">
        <v>323.52999999999997</v>
      </c>
      <c r="R82" s="35">
        <v>2.72</v>
      </c>
      <c r="S82" s="35">
        <v>0</v>
      </c>
    </row>
    <row r="83" spans="1:19" ht="51" x14ac:dyDescent="0.25">
      <c r="A83" s="156" t="s">
        <v>1417</v>
      </c>
      <c r="B83" s="156" t="s">
        <v>1426</v>
      </c>
      <c r="C83" s="156" t="s">
        <v>1228</v>
      </c>
      <c r="D83" s="171">
        <v>0</v>
      </c>
      <c r="E83" s="158">
        <v>0</v>
      </c>
      <c r="F83" s="158">
        <v>29.31</v>
      </c>
      <c r="G83" s="158">
        <v>0</v>
      </c>
      <c r="H83" s="158">
        <v>1750</v>
      </c>
      <c r="I83" s="158">
        <v>914.76</v>
      </c>
      <c r="J83" s="201">
        <v>2664.76</v>
      </c>
      <c r="K83" s="158">
        <v>2635.45</v>
      </c>
      <c r="L83" s="157">
        <v>43928</v>
      </c>
      <c r="M83" s="157">
        <v>43965</v>
      </c>
      <c r="N83" s="156">
        <v>29838</v>
      </c>
      <c r="O83" s="156">
        <v>801545</v>
      </c>
      <c r="P83" s="156" t="s">
        <v>1427</v>
      </c>
      <c r="Q83" s="35">
        <v>453.03</v>
      </c>
      <c r="R83" s="35">
        <v>13.94</v>
      </c>
      <c r="S83" s="35">
        <v>0</v>
      </c>
    </row>
    <row r="84" spans="1:19" ht="38.25" x14ac:dyDescent="0.25">
      <c r="A84" s="156" t="s">
        <v>1417</v>
      </c>
      <c r="B84" s="156" t="s">
        <v>1428</v>
      </c>
      <c r="C84" s="156" t="s">
        <v>1228</v>
      </c>
      <c r="D84" s="171">
        <v>0</v>
      </c>
      <c r="E84" s="158">
        <v>0</v>
      </c>
      <c r="F84" s="158">
        <v>0</v>
      </c>
      <c r="G84" s="158">
        <v>0</v>
      </c>
      <c r="H84" s="158">
        <v>1750</v>
      </c>
      <c r="I84" s="158">
        <v>650.11</v>
      </c>
      <c r="J84" s="201">
        <v>2400.11</v>
      </c>
      <c r="K84" s="158">
        <v>2400.11</v>
      </c>
      <c r="L84" s="157">
        <v>43945</v>
      </c>
      <c r="M84" s="157">
        <v>43965</v>
      </c>
      <c r="N84" s="156">
        <v>30285</v>
      </c>
      <c r="O84" s="156">
        <v>801545</v>
      </c>
      <c r="P84" s="156" t="s">
        <v>1429</v>
      </c>
      <c r="Q84" s="35">
        <v>300.24</v>
      </c>
      <c r="R84" s="35">
        <v>1.08</v>
      </c>
      <c r="S84" s="35">
        <v>0</v>
      </c>
    </row>
    <row r="85" spans="1:19" ht="38.25" x14ac:dyDescent="0.25">
      <c r="A85" s="156" t="s">
        <v>1417</v>
      </c>
      <c r="B85" s="156" t="s">
        <v>1430</v>
      </c>
      <c r="C85" s="156" t="s">
        <v>1228</v>
      </c>
      <c r="D85" s="171">
        <v>0</v>
      </c>
      <c r="E85" s="158">
        <v>0</v>
      </c>
      <c r="F85" s="158">
        <v>0</v>
      </c>
      <c r="G85" s="158">
        <v>0</v>
      </c>
      <c r="H85" s="158">
        <v>1750</v>
      </c>
      <c r="I85" s="158">
        <v>440.88</v>
      </c>
      <c r="J85" s="201">
        <v>2190.88</v>
      </c>
      <c r="K85" s="158">
        <v>2190.88</v>
      </c>
      <c r="L85" s="157">
        <v>43945</v>
      </c>
      <c r="M85" s="157">
        <v>43965</v>
      </c>
      <c r="N85" s="156">
        <v>30286</v>
      </c>
      <c r="O85" s="156">
        <v>801545</v>
      </c>
      <c r="P85" s="156" t="s">
        <v>1431</v>
      </c>
      <c r="Q85" s="35">
        <v>0</v>
      </c>
      <c r="R85" s="35">
        <v>16.3</v>
      </c>
      <c r="S85" s="35">
        <v>0</v>
      </c>
    </row>
    <row r="86" spans="1:19" ht="38.25" x14ac:dyDescent="0.25">
      <c r="A86" s="156" t="s">
        <v>1417</v>
      </c>
      <c r="B86" s="156" t="s">
        <v>1432</v>
      </c>
      <c r="C86" s="156" t="s">
        <v>1228</v>
      </c>
      <c r="D86" s="171">
        <v>0</v>
      </c>
      <c r="E86" s="158">
        <v>0</v>
      </c>
      <c r="F86" s="158">
        <v>0</v>
      </c>
      <c r="G86" s="158">
        <v>0</v>
      </c>
      <c r="H86" s="158">
        <v>1750</v>
      </c>
      <c r="I86" s="158">
        <v>433.56</v>
      </c>
      <c r="J86" s="201">
        <v>2183.56</v>
      </c>
      <c r="K86" s="158">
        <v>2183.56</v>
      </c>
      <c r="L86" s="157">
        <v>43945</v>
      </c>
      <c r="M86" s="157">
        <v>43965</v>
      </c>
      <c r="N86" s="156">
        <v>30287</v>
      </c>
      <c r="O86" s="156">
        <v>801545</v>
      </c>
      <c r="P86" s="156" t="s">
        <v>1433</v>
      </c>
      <c r="Q86" s="35">
        <v>0</v>
      </c>
      <c r="R86" s="35">
        <v>8.56</v>
      </c>
      <c r="S86" s="35">
        <v>0</v>
      </c>
    </row>
    <row r="87" spans="1:19" ht="38.25" x14ac:dyDescent="0.25">
      <c r="A87" s="156" t="s">
        <v>1417</v>
      </c>
      <c r="B87" s="156" t="s">
        <v>1434</v>
      </c>
      <c r="C87" s="156" t="s">
        <v>1228</v>
      </c>
      <c r="D87" s="171">
        <v>0</v>
      </c>
      <c r="E87" s="158">
        <v>0</v>
      </c>
      <c r="F87" s="158">
        <v>0</v>
      </c>
      <c r="G87" s="158">
        <v>0</v>
      </c>
      <c r="H87" s="158">
        <v>1750</v>
      </c>
      <c r="I87" s="158">
        <v>1070.02</v>
      </c>
      <c r="J87" s="201">
        <v>2820.02</v>
      </c>
      <c r="K87" s="158">
        <v>2820.02</v>
      </c>
      <c r="L87" s="157">
        <v>43945</v>
      </c>
      <c r="M87" s="157">
        <v>43965</v>
      </c>
      <c r="N87" s="156">
        <v>30342</v>
      </c>
      <c r="O87" s="156">
        <v>801545</v>
      </c>
      <c r="P87" s="156" t="s">
        <v>1435</v>
      </c>
      <c r="Q87" s="35">
        <v>300.61</v>
      </c>
      <c r="R87" s="35">
        <v>3.24</v>
      </c>
      <c r="S87" s="35">
        <v>0</v>
      </c>
    </row>
    <row r="88" spans="1:19" ht="38.25" x14ac:dyDescent="0.25">
      <c r="A88" s="156" t="s">
        <v>1417</v>
      </c>
      <c r="B88" s="156" t="s">
        <v>1436</v>
      </c>
      <c r="C88" s="156" t="s">
        <v>1228</v>
      </c>
      <c r="D88" s="171">
        <v>0</v>
      </c>
      <c r="E88" s="158">
        <v>0</v>
      </c>
      <c r="F88" s="158">
        <v>0</v>
      </c>
      <c r="G88" s="158">
        <v>0</v>
      </c>
      <c r="H88" s="158">
        <v>1750</v>
      </c>
      <c r="I88" s="158">
        <v>1115.81</v>
      </c>
      <c r="J88" s="201">
        <v>2865.81</v>
      </c>
      <c r="K88" s="158">
        <v>2865.81</v>
      </c>
      <c r="L88" s="157">
        <v>43963</v>
      </c>
      <c r="M88" s="157">
        <v>43998</v>
      </c>
      <c r="N88" s="156">
        <v>30424</v>
      </c>
      <c r="O88" s="156">
        <v>801897</v>
      </c>
      <c r="P88" s="156" t="s">
        <v>1437</v>
      </c>
      <c r="Q88" s="35">
        <v>353.46</v>
      </c>
      <c r="R88" s="35">
        <v>330.87</v>
      </c>
      <c r="S88" s="35">
        <v>0</v>
      </c>
    </row>
    <row r="89" spans="1:19" ht="38.25" x14ac:dyDescent="0.25">
      <c r="A89" s="156" t="s">
        <v>1417</v>
      </c>
      <c r="B89" s="156" t="s">
        <v>1438</v>
      </c>
      <c r="C89" s="156" t="s">
        <v>1228</v>
      </c>
      <c r="D89" s="171">
        <v>0</v>
      </c>
      <c r="E89" s="158">
        <v>0</v>
      </c>
      <c r="F89" s="158">
        <v>0</v>
      </c>
      <c r="G89" s="158">
        <v>0</v>
      </c>
      <c r="H89" s="158">
        <v>1750</v>
      </c>
      <c r="I89" s="158">
        <v>635.62</v>
      </c>
      <c r="J89" s="201">
        <v>2385.62</v>
      </c>
      <c r="K89" s="158">
        <v>2385.62</v>
      </c>
      <c r="L89" s="157">
        <v>43963</v>
      </c>
      <c r="M89" s="157">
        <v>43998</v>
      </c>
      <c r="N89" s="156">
        <v>30440</v>
      </c>
      <c r="O89" s="156">
        <v>801897</v>
      </c>
      <c r="P89" s="156" t="s">
        <v>1439</v>
      </c>
      <c r="Q89" s="35">
        <v>0</v>
      </c>
      <c r="R89" s="35">
        <v>126.86</v>
      </c>
      <c r="S89" s="35">
        <v>0</v>
      </c>
    </row>
    <row r="90" spans="1:19" ht="38.25" x14ac:dyDescent="0.25">
      <c r="A90" s="156" t="s">
        <v>1417</v>
      </c>
      <c r="B90" s="156" t="s">
        <v>1440</v>
      </c>
      <c r="C90" s="156" t="s">
        <v>1228</v>
      </c>
      <c r="D90" s="171">
        <v>0</v>
      </c>
      <c r="E90" s="158">
        <v>0</v>
      </c>
      <c r="F90" s="158">
        <v>0</v>
      </c>
      <c r="G90" s="158">
        <v>0</v>
      </c>
      <c r="H90" s="158">
        <v>1750</v>
      </c>
      <c r="I90" s="158">
        <v>506.52</v>
      </c>
      <c r="J90" s="201">
        <v>2256.52</v>
      </c>
      <c r="K90" s="158">
        <v>2256.52</v>
      </c>
      <c r="L90" s="157">
        <v>43963</v>
      </c>
      <c r="M90" s="157">
        <v>43998</v>
      </c>
      <c r="N90" s="156">
        <v>30441</v>
      </c>
      <c r="O90" s="156">
        <v>801897</v>
      </c>
      <c r="P90" s="156" t="s">
        <v>1519</v>
      </c>
      <c r="Q90" s="35">
        <v>0</v>
      </c>
      <c r="R90" s="35">
        <v>61.85</v>
      </c>
      <c r="S90" s="35">
        <v>0</v>
      </c>
    </row>
    <row r="91" spans="1:19" ht="51" x14ac:dyDescent="0.25">
      <c r="A91" s="156" t="s">
        <v>1417</v>
      </c>
      <c r="B91" s="156" t="s">
        <v>1441</v>
      </c>
      <c r="C91" s="156" t="s">
        <v>1228</v>
      </c>
      <c r="D91" s="171">
        <v>0</v>
      </c>
      <c r="E91" s="158">
        <v>0</v>
      </c>
      <c r="F91" s="158">
        <v>0</v>
      </c>
      <c r="G91" s="158">
        <v>0</v>
      </c>
      <c r="H91" s="158">
        <v>1750</v>
      </c>
      <c r="I91" s="158">
        <v>2540.11</v>
      </c>
      <c r="J91" s="201">
        <v>4290.1099999999997</v>
      </c>
      <c r="K91" s="158">
        <v>4290.1099999999997</v>
      </c>
      <c r="L91" s="157">
        <v>43979</v>
      </c>
      <c r="M91" s="157">
        <v>43998</v>
      </c>
      <c r="N91" s="156">
        <v>30298</v>
      </c>
      <c r="O91" s="156">
        <v>801897</v>
      </c>
      <c r="P91" s="156" t="s">
        <v>1442</v>
      </c>
      <c r="Q91" s="35">
        <v>479.54</v>
      </c>
      <c r="R91" s="35">
        <v>130.06</v>
      </c>
      <c r="S91" s="35">
        <v>0</v>
      </c>
    </row>
    <row r="92" spans="1:19" ht="38.25" x14ac:dyDescent="0.25">
      <c r="A92" s="156" t="s">
        <v>1417</v>
      </c>
      <c r="B92" s="156" t="s">
        <v>1443</v>
      </c>
      <c r="C92" s="156" t="s">
        <v>1228</v>
      </c>
      <c r="D92" s="171">
        <v>0</v>
      </c>
      <c r="E92" s="158">
        <v>0</v>
      </c>
      <c r="F92" s="158">
        <v>0</v>
      </c>
      <c r="G92" s="158">
        <v>0</v>
      </c>
      <c r="H92" s="158">
        <v>1750</v>
      </c>
      <c r="I92" s="158">
        <v>1110</v>
      </c>
      <c r="J92" s="201">
        <v>2860</v>
      </c>
      <c r="K92" s="158">
        <v>2860</v>
      </c>
      <c r="L92" s="157">
        <v>43979</v>
      </c>
      <c r="M92" s="157">
        <v>43998</v>
      </c>
      <c r="N92" s="156">
        <v>30514</v>
      </c>
      <c r="O92" s="156">
        <v>801897</v>
      </c>
      <c r="P92" s="156" t="s">
        <v>1444</v>
      </c>
      <c r="Q92" s="35">
        <v>431.97</v>
      </c>
      <c r="R92" s="35">
        <v>145</v>
      </c>
      <c r="S92" s="35">
        <v>0</v>
      </c>
    </row>
    <row r="93" spans="1:19" ht="38.25" x14ac:dyDescent="0.25">
      <c r="A93" s="156" t="s">
        <v>1417</v>
      </c>
      <c r="B93" s="156" t="s">
        <v>1445</v>
      </c>
      <c r="C93" s="156" t="s">
        <v>1228</v>
      </c>
      <c r="D93" s="171">
        <v>0</v>
      </c>
      <c r="E93" s="158">
        <v>0</v>
      </c>
      <c r="F93" s="158">
        <v>0</v>
      </c>
      <c r="G93" s="158">
        <v>0</v>
      </c>
      <c r="H93" s="158">
        <v>1750</v>
      </c>
      <c r="I93" s="158">
        <v>743.99</v>
      </c>
      <c r="J93" s="201">
        <v>2493.9899999999998</v>
      </c>
      <c r="K93" s="158">
        <v>2493.9899999999998</v>
      </c>
      <c r="L93" s="157">
        <v>43979</v>
      </c>
      <c r="M93" s="157">
        <v>43998</v>
      </c>
      <c r="N93" s="156">
        <v>30519</v>
      </c>
      <c r="O93" s="156">
        <v>801897</v>
      </c>
      <c r="P93" s="156" t="s">
        <v>1446</v>
      </c>
      <c r="Q93" s="35">
        <v>423.85</v>
      </c>
      <c r="R93" s="35">
        <v>105.64</v>
      </c>
      <c r="S93" s="35">
        <v>0</v>
      </c>
    </row>
    <row r="94" spans="1:19" ht="51" x14ac:dyDescent="0.25">
      <c r="A94" s="156" t="s">
        <v>1417</v>
      </c>
      <c r="B94" s="156" t="s">
        <v>1447</v>
      </c>
      <c r="C94" s="156" t="s">
        <v>1228</v>
      </c>
      <c r="D94" s="171">
        <v>0</v>
      </c>
      <c r="E94" s="158">
        <v>0</v>
      </c>
      <c r="F94" s="158">
        <v>165.37</v>
      </c>
      <c r="G94" s="158">
        <v>0</v>
      </c>
      <c r="H94" s="158">
        <v>967.74</v>
      </c>
      <c r="I94" s="158">
        <v>782.26</v>
      </c>
      <c r="J94" s="201">
        <v>1750</v>
      </c>
      <c r="K94" s="158">
        <v>1584.63</v>
      </c>
      <c r="L94" s="157">
        <v>43999</v>
      </c>
      <c r="M94" s="157">
        <v>44040</v>
      </c>
      <c r="N94" s="156">
        <v>30646</v>
      </c>
      <c r="O94" s="156">
        <v>802320</v>
      </c>
      <c r="P94" s="156" t="s">
        <v>1520</v>
      </c>
      <c r="Q94" s="35">
        <v>302.32</v>
      </c>
      <c r="R94" s="35">
        <v>11.76</v>
      </c>
      <c r="S94" s="35">
        <v>0</v>
      </c>
    </row>
    <row r="95" spans="1:19" ht="51" x14ac:dyDescent="0.25">
      <c r="A95" s="156" t="s">
        <v>1417</v>
      </c>
      <c r="B95" s="156" t="s">
        <v>1448</v>
      </c>
      <c r="C95" s="156" t="s">
        <v>1228</v>
      </c>
      <c r="D95" s="171">
        <v>0</v>
      </c>
      <c r="E95" s="158">
        <v>0</v>
      </c>
      <c r="F95" s="158">
        <v>165.37</v>
      </c>
      <c r="G95" s="158">
        <v>0</v>
      </c>
      <c r="H95" s="158">
        <v>1007.97</v>
      </c>
      <c r="I95" s="158">
        <v>973.16</v>
      </c>
      <c r="J95" s="201">
        <v>1981.13</v>
      </c>
      <c r="K95" s="158">
        <v>1815.76</v>
      </c>
      <c r="L95" s="157">
        <v>44001</v>
      </c>
      <c r="M95" s="157">
        <v>44040</v>
      </c>
      <c r="N95" s="156">
        <v>30738</v>
      </c>
      <c r="O95" s="156">
        <v>802320</v>
      </c>
      <c r="P95" s="156" t="s">
        <v>1521</v>
      </c>
      <c r="Q95" s="35">
        <v>0</v>
      </c>
      <c r="R95" s="35">
        <v>18.77</v>
      </c>
      <c r="S95" s="35">
        <v>0</v>
      </c>
    </row>
    <row r="96" spans="1:19" ht="52.5" customHeight="1" x14ac:dyDescent="0.25">
      <c r="A96" s="156" t="s">
        <v>1417</v>
      </c>
      <c r="B96" s="156" t="s">
        <v>1296</v>
      </c>
      <c r="C96" s="156" t="s">
        <v>1228</v>
      </c>
      <c r="D96" s="171">
        <v>0</v>
      </c>
      <c r="E96" s="158">
        <v>0</v>
      </c>
      <c r="F96" s="158">
        <v>165.38</v>
      </c>
      <c r="G96" s="158">
        <v>0</v>
      </c>
      <c r="H96" s="158">
        <v>1750</v>
      </c>
      <c r="I96" s="158">
        <v>367.95</v>
      </c>
      <c r="J96" s="201">
        <v>2117.9499999999998</v>
      </c>
      <c r="K96" s="158">
        <v>1952.58</v>
      </c>
      <c r="L96" s="157">
        <v>44040</v>
      </c>
      <c r="M96" s="157">
        <v>44067</v>
      </c>
      <c r="N96" s="156">
        <v>30919</v>
      </c>
      <c r="O96" s="156">
        <v>802600</v>
      </c>
      <c r="P96" s="156" t="s">
        <v>1449</v>
      </c>
      <c r="Q96" s="35">
        <v>0</v>
      </c>
      <c r="R96" s="35">
        <v>153.44999999999999</v>
      </c>
      <c r="S96" s="35">
        <v>0</v>
      </c>
    </row>
    <row r="97" spans="1:19" ht="38.25" x14ac:dyDescent="0.25">
      <c r="A97" s="156" t="s">
        <v>1417</v>
      </c>
      <c r="B97" s="156" t="s">
        <v>1450</v>
      </c>
      <c r="C97" s="156" t="s">
        <v>1228</v>
      </c>
      <c r="D97" s="171">
        <v>0</v>
      </c>
      <c r="E97" s="158">
        <v>0</v>
      </c>
      <c r="F97" s="158">
        <v>165.37</v>
      </c>
      <c r="G97" s="158">
        <v>0</v>
      </c>
      <c r="H97" s="158">
        <v>1750</v>
      </c>
      <c r="I97" s="158">
        <v>765.17</v>
      </c>
      <c r="J97" s="201">
        <v>2515.17</v>
      </c>
      <c r="K97" s="158">
        <v>2349.8000000000002</v>
      </c>
      <c r="L97" s="157">
        <v>44071</v>
      </c>
      <c r="M97" s="157">
        <v>44084</v>
      </c>
      <c r="N97" s="156">
        <v>31065</v>
      </c>
      <c r="O97" s="156">
        <v>802816</v>
      </c>
      <c r="P97" s="156" t="s">
        <v>1451</v>
      </c>
      <c r="Q97" s="35">
        <v>340.98</v>
      </c>
      <c r="R97" s="35">
        <v>180.19</v>
      </c>
      <c r="S97" s="35">
        <v>0</v>
      </c>
    </row>
    <row r="98" spans="1:19" ht="54.75" customHeight="1" x14ac:dyDescent="0.25">
      <c r="A98" s="156" t="s">
        <v>1417</v>
      </c>
      <c r="B98" s="156" t="s">
        <v>1452</v>
      </c>
      <c r="C98" s="156" t="s">
        <v>1228</v>
      </c>
      <c r="D98" s="171">
        <v>0</v>
      </c>
      <c r="E98" s="158">
        <v>0</v>
      </c>
      <c r="F98" s="158">
        <v>165.37</v>
      </c>
      <c r="G98" s="158">
        <v>0</v>
      </c>
      <c r="H98" s="158">
        <v>1750</v>
      </c>
      <c r="I98" s="158">
        <v>815.4</v>
      </c>
      <c r="J98" s="201">
        <v>2565.4</v>
      </c>
      <c r="K98" s="158">
        <v>2400.0300000000002</v>
      </c>
      <c r="L98" s="157">
        <v>44071</v>
      </c>
      <c r="M98" s="157">
        <v>44084</v>
      </c>
      <c r="N98" s="156">
        <v>31063</v>
      </c>
      <c r="O98" s="156">
        <v>802816</v>
      </c>
      <c r="P98" s="156" t="s">
        <v>1453</v>
      </c>
      <c r="Q98" s="35">
        <v>400.57</v>
      </c>
      <c r="R98" s="35">
        <v>0</v>
      </c>
      <c r="S98" s="35">
        <v>0</v>
      </c>
    </row>
    <row r="99" spans="1:19" ht="58.5" customHeight="1" x14ac:dyDescent="0.25">
      <c r="A99" s="156" t="s">
        <v>1417</v>
      </c>
      <c r="B99" s="156" t="s">
        <v>1454</v>
      </c>
      <c r="C99" s="156" t="s">
        <v>1228</v>
      </c>
      <c r="D99" s="171">
        <v>0</v>
      </c>
      <c r="E99" s="158">
        <v>0</v>
      </c>
      <c r="F99" s="158">
        <v>165.37</v>
      </c>
      <c r="G99" s="158">
        <v>0</v>
      </c>
      <c r="H99" s="158">
        <v>1750</v>
      </c>
      <c r="I99" s="158">
        <v>777.41</v>
      </c>
      <c r="J99" s="201">
        <v>2527.41</v>
      </c>
      <c r="K99" s="158">
        <v>2362.04</v>
      </c>
      <c r="L99" s="157">
        <v>44077</v>
      </c>
      <c r="M99" s="157">
        <v>44119</v>
      </c>
      <c r="N99" s="156">
        <v>31157</v>
      </c>
      <c r="O99" s="156">
        <v>803157</v>
      </c>
      <c r="P99" s="156" t="s">
        <v>1455</v>
      </c>
      <c r="Q99" s="35">
        <v>300.81</v>
      </c>
      <c r="R99" s="35">
        <v>0</v>
      </c>
      <c r="S99" s="35">
        <v>0</v>
      </c>
    </row>
    <row r="100" spans="1:19" ht="106.5" customHeight="1" x14ac:dyDescent="0.25">
      <c r="A100" s="156" t="s">
        <v>1417</v>
      </c>
      <c r="B100" s="156" t="s">
        <v>1456</v>
      </c>
      <c r="C100" s="156" t="s">
        <v>1228</v>
      </c>
      <c r="D100" s="171">
        <v>0</v>
      </c>
      <c r="E100" s="158">
        <v>0</v>
      </c>
      <c r="F100" s="158">
        <v>165.37</v>
      </c>
      <c r="G100" s="158">
        <v>0</v>
      </c>
      <c r="H100" s="158">
        <v>1750</v>
      </c>
      <c r="I100" s="158">
        <v>2384.84</v>
      </c>
      <c r="J100" s="201">
        <v>4134.84</v>
      </c>
      <c r="K100" s="158">
        <v>3969.47</v>
      </c>
      <c r="L100" s="157">
        <v>44095</v>
      </c>
      <c r="M100" s="157">
        <v>44119</v>
      </c>
      <c r="N100" s="156">
        <v>31242</v>
      </c>
      <c r="O100" s="156">
        <v>803157</v>
      </c>
      <c r="P100" s="156" t="s">
        <v>1457</v>
      </c>
      <c r="Q100" s="35">
        <v>300.56</v>
      </c>
      <c r="R100" s="35">
        <v>0</v>
      </c>
      <c r="S100" s="35">
        <v>0</v>
      </c>
    </row>
    <row r="101" spans="1:19" ht="48" customHeight="1" x14ac:dyDescent="0.25">
      <c r="A101" s="156" t="s">
        <v>1417</v>
      </c>
      <c r="B101" s="156" t="s">
        <v>1458</v>
      </c>
      <c r="C101" s="156" t="s">
        <v>1228</v>
      </c>
      <c r="D101" s="171">
        <v>0</v>
      </c>
      <c r="E101" s="158">
        <v>0</v>
      </c>
      <c r="F101" s="158">
        <v>165.38</v>
      </c>
      <c r="G101" s="158">
        <v>0</v>
      </c>
      <c r="H101" s="158">
        <v>1750</v>
      </c>
      <c r="I101" s="158">
        <v>805.94</v>
      </c>
      <c r="J101" s="201">
        <v>2555.94</v>
      </c>
      <c r="K101" s="158">
        <v>2390.56</v>
      </c>
      <c r="L101" s="157">
        <v>44125</v>
      </c>
      <c r="M101" s="157">
        <v>44159</v>
      </c>
      <c r="N101" s="156">
        <v>31400</v>
      </c>
      <c r="O101" s="156">
        <v>803549</v>
      </c>
      <c r="P101" s="156" t="s">
        <v>1459</v>
      </c>
      <c r="Q101" s="35">
        <v>309.01</v>
      </c>
      <c r="R101" s="35">
        <v>40.39</v>
      </c>
      <c r="S101" s="35">
        <v>0</v>
      </c>
    </row>
    <row r="102" spans="1:19" ht="34.5" customHeight="1" x14ac:dyDescent="0.25">
      <c r="A102" s="156" t="s">
        <v>1460</v>
      </c>
      <c r="B102" s="156" t="s">
        <v>1461</v>
      </c>
      <c r="C102" s="156" t="s">
        <v>694</v>
      </c>
      <c r="D102" s="158">
        <v>648</v>
      </c>
      <c r="E102" s="158">
        <v>0</v>
      </c>
      <c r="F102" s="158">
        <v>0</v>
      </c>
      <c r="G102" s="158">
        <v>648</v>
      </c>
      <c r="H102" s="158">
        <v>1250</v>
      </c>
      <c r="I102" s="158">
        <v>0</v>
      </c>
      <c r="J102" s="201">
        <v>1898</v>
      </c>
      <c r="K102" s="158">
        <v>1898</v>
      </c>
      <c r="L102" s="157">
        <v>43930</v>
      </c>
      <c r="M102" s="157">
        <v>43990</v>
      </c>
      <c r="N102" s="156">
        <v>30251</v>
      </c>
      <c r="O102" s="156">
        <v>801792</v>
      </c>
      <c r="P102" s="156" t="s">
        <v>1462</v>
      </c>
      <c r="Q102" s="35">
        <v>0</v>
      </c>
      <c r="R102" s="35">
        <v>0</v>
      </c>
      <c r="S102" s="35">
        <v>0</v>
      </c>
    </row>
    <row r="103" spans="1:19" ht="78" customHeight="1" x14ac:dyDescent="0.25">
      <c r="A103" s="156" t="s">
        <v>1460</v>
      </c>
      <c r="B103" s="156" t="s">
        <v>1463</v>
      </c>
      <c r="C103" s="156" t="s">
        <v>694</v>
      </c>
      <c r="D103" s="158">
        <v>16128.08</v>
      </c>
      <c r="E103" s="158">
        <v>4289.38</v>
      </c>
      <c r="F103" s="158">
        <v>0</v>
      </c>
      <c r="G103" s="158">
        <v>20417.46</v>
      </c>
      <c r="H103" s="158">
        <v>1750</v>
      </c>
      <c r="I103" s="158">
        <v>2485.34</v>
      </c>
      <c r="J103" s="201">
        <v>24652.799999999999</v>
      </c>
      <c r="K103" s="158">
        <v>26487.42</v>
      </c>
      <c r="L103" s="157">
        <v>43999</v>
      </c>
      <c r="M103" s="157">
        <v>44012</v>
      </c>
      <c r="N103" s="156">
        <v>30643</v>
      </c>
      <c r="O103" s="156">
        <v>801990</v>
      </c>
      <c r="P103" s="156" t="s">
        <v>1464</v>
      </c>
      <c r="Q103" s="35">
        <v>719.51</v>
      </c>
      <c r="R103" s="35">
        <v>974.8</v>
      </c>
      <c r="S103" s="35">
        <v>0</v>
      </c>
    </row>
    <row r="104" spans="1:19" ht="51" x14ac:dyDescent="0.25">
      <c r="A104" s="156" t="s">
        <v>1460</v>
      </c>
      <c r="B104" s="156" t="s">
        <v>1465</v>
      </c>
      <c r="C104" s="156" t="s">
        <v>694</v>
      </c>
      <c r="D104" s="158">
        <v>6642.4</v>
      </c>
      <c r="E104" s="158">
        <v>1636.05</v>
      </c>
      <c r="F104" s="158">
        <v>2165.38</v>
      </c>
      <c r="G104" s="158">
        <v>8278.4500000000007</v>
      </c>
      <c r="H104" s="158">
        <v>1750</v>
      </c>
      <c r="I104" s="158">
        <v>1147.3800000000001</v>
      </c>
      <c r="J104" s="201">
        <v>11175.83</v>
      </c>
      <c r="K104" s="158">
        <v>9010.4599999999991</v>
      </c>
      <c r="L104" s="157">
        <v>44019</v>
      </c>
      <c r="M104" s="157">
        <v>44040</v>
      </c>
      <c r="N104" s="156">
        <v>30840</v>
      </c>
      <c r="O104" s="156">
        <v>802317</v>
      </c>
      <c r="P104" s="156" t="s">
        <v>1466</v>
      </c>
      <c r="Q104" s="35">
        <v>304.98</v>
      </c>
      <c r="R104" s="35">
        <v>93.24</v>
      </c>
      <c r="S104" s="35">
        <v>0</v>
      </c>
    </row>
    <row r="105" spans="1:19" ht="38.25" x14ac:dyDescent="0.25">
      <c r="A105" s="156" t="s">
        <v>1460</v>
      </c>
      <c r="B105" s="156" t="s">
        <v>1467</v>
      </c>
      <c r="C105" s="156" t="s">
        <v>694</v>
      </c>
      <c r="D105" s="158">
        <v>308.07</v>
      </c>
      <c r="E105" s="158">
        <v>96.31</v>
      </c>
      <c r="F105" s="158">
        <v>141.75</v>
      </c>
      <c r="G105" s="158">
        <v>404.38</v>
      </c>
      <c r="H105" s="158">
        <v>1750</v>
      </c>
      <c r="I105" s="158">
        <v>1342.24</v>
      </c>
      <c r="J105" s="201">
        <v>3496.62</v>
      </c>
      <c r="K105" s="158">
        <v>3354.87</v>
      </c>
      <c r="L105" s="157">
        <v>44047</v>
      </c>
      <c r="M105" s="157">
        <v>44067</v>
      </c>
      <c r="N105" s="156">
        <v>31000</v>
      </c>
      <c r="O105" s="156">
        <v>802585</v>
      </c>
      <c r="P105" s="156" t="s">
        <v>1468</v>
      </c>
      <c r="Q105" s="35">
        <v>470.51</v>
      </c>
      <c r="R105" s="35">
        <v>86.36</v>
      </c>
      <c r="S105" s="35">
        <v>0</v>
      </c>
    </row>
    <row r="106" spans="1:19" ht="33.75" customHeight="1" x14ac:dyDescent="0.25">
      <c r="A106" s="156" t="s">
        <v>1460</v>
      </c>
      <c r="B106" s="156" t="s">
        <v>1469</v>
      </c>
      <c r="C106" s="156" t="s">
        <v>694</v>
      </c>
      <c r="D106" s="158">
        <v>1904.56</v>
      </c>
      <c r="E106" s="158">
        <v>3004.09</v>
      </c>
      <c r="F106" s="158">
        <v>141.75</v>
      </c>
      <c r="G106" s="158">
        <v>4908.6499999999996</v>
      </c>
      <c r="H106" s="158">
        <v>1250</v>
      </c>
      <c r="I106" s="158">
        <v>2041.68</v>
      </c>
      <c r="J106" s="201">
        <v>8200.33</v>
      </c>
      <c r="K106" s="158">
        <v>8058.58</v>
      </c>
      <c r="L106" s="157">
        <v>44040</v>
      </c>
      <c r="M106" s="157">
        <v>44067</v>
      </c>
      <c r="N106" s="156">
        <v>30913</v>
      </c>
      <c r="O106" s="156">
        <v>802585</v>
      </c>
      <c r="P106" s="156" t="s">
        <v>1506</v>
      </c>
      <c r="Q106" s="35">
        <v>2033.36</v>
      </c>
      <c r="R106" s="35">
        <v>0</v>
      </c>
      <c r="S106" s="35">
        <v>0</v>
      </c>
    </row>
    <row r="107" spans="1:19" ht="51" x14ac:dyDescent="0.25">
      <c r="A107" s="156" t="s">
        <v>1460</v>
      </c>
      <c r="B107" s="156" t="s">
        <v>1470</v>
      </c>
      <c r="C107" s="156" t="s">
        <v>694</v>
      </c>
      <c r="D107" s="158">
        <v>8875.66</v>
      </c>
      <c r="E107" s="158">
        <v>542.27</v>
      </c>
      <c r="F107" s="158">
        <v>165.38</v>
      </c>
      <c r="G107" s="158">
        <v>9417.93</v>
      </c>
      <c r="H107" s="158">
        <v>1750</v>
      </c>
      <c r="I107" s="158">
        <v>15675.22</v>
      </c>
      <c r="J107" s="201">
        <v>26843.15</v>
      </c>
      <c r="K107" s="158">
        <v>26677.77</v>
      </c>
      <c r="L107" s="157">
        <v>44077</v>
      </c>
      <c r="M107" s="157">
        <v>44091</v>
      </c>
      <c r="N107" s="156">
        <v>31158</v>
      </c>
      <c r="O107" s="156">
        <v>802888</v>
      </c>
      <c r="P107" s="156" t="s">
        <v>1471</v>
      </c>
      <c r="Q107" s="35">
        <v>1794.05</v>
      </c>
      <c r="R107" s="35">
        <v>452.58</v>
      </c>
      <c r="S107" s="35">
        <v>0</v>
      </c>
    </row>
    <row r="108" spans="1:19" ht="25.5" x14ac:dyDescent="0.25">
      <c r="A108" s="156" t="s">
        <v>1460</v>
      </c>
      <c r="B108" s="156" t="s">
        <v>1472</v>
      </c>
      <c r="C108" s="156" t="s">
        <v>694</v>
      </c>
      <c r="D108" s="171">
        <v>0</v>
      </c>
      <c r="E108" s="158">
        <v>0</v>
      </c>
      <c r="F108" s="158">
        <v>165.38</v>
      </c>
      <c r="G108" s="158">
        <v>0</v>
      </c>
      <c r="H108" s="158">
        <v>1750</v>
      </c>
      <c r="I108" s="158">
        <v>591.14</v>
      </c>
      <c r="J108" s="201">
        <v>2341.14</v>
      </c>
      <c r="K108" s="158">
        <v>2175.7600000000002</v>
      </c>
      <c r="L108" s="157">
        <v>44095</v>
      </c>
      <c r="M108" s="157">
        <v>44119</v>
      </c>
      <c r="N108" s="156">
        <v>31241</v>
      </c>
      <c r="O108" s="156">
        <v>803153</v>
      </c>
      <c r="P108" s="156" t="s">
        <v>1473</v>
      </c>
      <c r="Q108" s="35">
        <v>0</v>
      </c>
      <c r="R108" s="35">
        <v>0</v>
      </c>
      <c r="S108" s="35">
        <v>0</v>
      </c>
    </row>
    <row r="109" spans="1:19" ht="51" x14ac:dyDescent="0.25">
      <c r="A109" s="156" t="s">
        <v>1460</v>
      </c>
      <c r="B109" s="156" t="s">
        <v>1474</v>
      </c>
      <c r="C109" s="156" t="s">
        <v>694</v>
      </c>
      <c r="D109" s="158">
        <v>40094.36</v>
      </c>
      <c r="E109" s="158">
        <v>528.89</v>
      </c>
      <c r="F109" s="158">
        <v>153.56</v>
      </c>
      <c r="G109" s="158">
        <v>40623.25</v>
      </c>
      <c r="H109" s="158">
        <v>1750</v>
      </c>
      <c r="I109" s="158">
        <v>2182.65</v>
      </c>
      <c r="J109" s="201">
        <v>44555.9</v>
      </c>
      <c r="K109" s="158">
        <v>44402.34</v>
      </c>
      <c r="L109" s="157">
        <v>44123</v>
      </c>
      <c r="M109" s="157">
        <v>44167</v>
      </c>
      <c r="N109" s="156">
        <v>31338</v>
      </c>
      <c r="O109" s="156">
        <v>803683</v>
      </c>
      <c r="P109" s="156" t="s">
        <v>1475</v>
      </c>
      <c r="Q109" s="35">
        <v>0</v>
      </c>
      <c r="R109" s="35">
        <v>861.08</v>
      </c>
      <c r="S109" s="35">
        <v>0</v>
      </c>
    </row>
    <row r="110" spans="1:19" ht="63.75" x14ac:dyDescent="0.25">
      <c r="A110" s="156" t="s">
        <v>1460</v>
      </c>
      <c r="B110" s="156" t="s">
        <v>1474</v>
      </c>
      <c r="C110" s="156" t="s">
        <v>694</v>
      </c>
      <c r="D110" s="158">
        <v>37249.599999999999</v>
      </c>
      <c r="E110" s="158">
        <v>525.32000000000005</v>
      </c>
      <c r="F110" s="158">
        <v>153.56</v>
      </c>
      <c r="G110" s="158">
        <v>37774.92</v>
      </c>
      <c r="H110" s="158">
        <v>1750</v>
      </c>
      <c r="I110" s="158">
        <v>31668.42</v>
      </c>
      <c r="J110" s="201">
        <v>71193.34</v>
      </c>
      <c r="K110" s="158">
        <v>71039.78</v>
      </c>
      <c r="L110" s="157">
        <v>44123</v>
      </c>
      <c r="M110" s="157">
        <v>44167</v>
      </c>
      <c r="N110" s="156">
        <v>31319</v>
      </c>
      <c r="O110" s="156">
        <v>803683</v>
      </c>
      <c r="P110" s="156" t="s">
        <v>1511</v>
      </c>
      <c r="Q110" s="35">
        <v>2622.65</v>
      </c>
      <c r="R110" s="35">
        <v>853.43</v>
      </c>
      <c r="S110" s="35">
        <v>27556.54</v>
      </c>
    </row>
    <row r="111" spans="1:19" ht="45.75" customHeight="1" x14ac:dyDescent="0.25">
      <c r="A111" s="156" t="s">
        <v>1460</v>
      </c>
      <c r="B111" s="156" t="s">
        <v>1476</v>
      </c>
      <c r="C111" s="156" t="s">
        <v>694</v>
      </c>
      <c r="D111" s="158">
        <v>6561.9</v>
      </c>
      <c r="E111" s="158">
        <v>0</v>
      </c>
      <c r="F111" s="158">
        <v>153.56</v>
      </c>
      <c r="G111" s="158">
        <v>6561.9</v>
      </c>
      <c r="H111" s="158">
        <v>1250</v>
      </c>
      <c r="I111" s="158">
        <v>5980.74</v>
      </c>
      <c r="J111" s="201">
        <v>13792.64</v>
      </c>
      <c r="K111" s="158">
        <v>13639.08</v>
      </c>
      <c r="L111" s="157">
        <v>44123</v>
      </c>
      <c r="M111" s="157">
        <v>44167</v>
      </c>
      <c r="N111" s="156">
        <v>31322</v>
      </c>
      <c r="O111" s="156">
        <v>803683</v>
      </c>
      <c r="P111" s="156" t="s">
        <v>1477</v>
      </c>
      <c r="Q111" s="35">
        <v>5889.24</v>
      </c>
      <c r="R111" s="35">
        <v>0</v>
      </c>
      <c r="S111" s="35">
        <v>0</v>
      </c>
    </row>
    <row r="112" spans="1:19" ht="60" customHeight="1" x14ac:dyDescent="0.25">
      <c r="A112" s="156" t="s">
        <v>1460</v>
      </c>
      <c r="B112" s="156" t="s">
        <v>1478</v>
      </c>
      <c r="C112" s="156" t="s">
        <v>694</v>
      </c>
      <c r="D112" s="158">
        <v>4682.21</v>
      </c>
      <c r="E112" s="158">
        <v>528.89</v>
      </c>
      <c r="F112" s="158">
        <v>153.56</v>
      </c>
      <c r="G112" s="158">
        <v>5211.1000000000004</v>
      </c>
      <c r="H112" s="158">
        <v>1750</v>
      </c>
      <c r="I112" s="158">
        <v>1034.31</v>
      </c>
      <c r="J112" s="201">
        <v>7995.41</v>
      </c>
      <c r="K112" s="158">
        <v>0</v>
      </c>
      <c r="L112" s="157">
        <v>44123</v>
      </c>
      <c r="M112" s="157">
        <v>44167</v>
      </c>
      <c r="N112" s="156">
        <v>31321</v>
      </c>
      <c r="O112" s="156">
        <v>803683</v>
      </c>
      <c r="P112" s="156" t="s">
        <v>1479</v>
      </c>
      <c r="Q112" s="35">
        <v>473.72</v>
      </c>
      <c r="R112" s="35">
        <v>316.58999999999997</v>
      </c>
      <c r="S112" s="35">
        <v>0</v>
      </c>
    </row>
    <row r="113" spans="1:19" ht="54" customHeight="1" x14ac:dyDescent="0.25">
      <c r="A113" s="156" t="s">
        <v>1460</v>
      </c>
      <c r="B113" s="156" t="s">
        <v>1480</v>
      </c>
      <c r="C113" s="156" t="s">
        <v>694</v>
      </c>
      <c r="D113" s="171">
        <v>0</v>
      </c>
      <c r="E113" s="158">
        <v>0</v>
      </c>
      <c r="F113" s="158">
        <v>0</v>
      </c>
      <c r="G113" s="158">
        <v>0</v>
      </c>
      <c r="H113" s="158">
        <v>1750</v>
      </c>
      <c r="I113" s="158">
        <v>6414.98</v>
      </c>
      <c r="J113" s="201">
        <v>8164.93</v>
      </c>
      <c r="K113" s="158">
        <v>0</v>
      </c>
      <c r="L113" s="157">
        <v>44146</v>
      </c>
      <c r="M113" s="156" t="s">
        <v>60</v>
      </c>
      <c r="N113" s="156">
        <v>31492</v>
      </c>
      <c r="O113" s="112"/>
      <c r="P113" s="156" t="s">
        <v>1481</v>
      </c>
      <c r="Q113" s="35">
        <v>5975.74</v>
      </c>
      <c r="R113" s="35">
        <v>0</v>
      </c>
      <c r="S113" s="35">
        <v>0</v>
      </c>
    </row>
    <row r="114" spans="1:19" ht="51" x14ac:dyDescent="0.25">
      <c r="A114" s="156" t="s">
        <v>1460</v>
      </c>
      <c r="B114" s="156" t="s">
        <v>1482</v>
      </c>
      <c r="C114" s="156" t="s">
        <v>694</v>
      </c>
      <c r="D114" s="158">
        <v>67727.3</v>
      </c>
      <c r="E114" s="158">
        <v>598.95000000000005</v>
      </c>
      <c r="F114" s="158">
        <v>0</v>
      </c>
      <c r="G114" s="158">
        <v>68326.25</v>
      </c>
      <c r="H114" s="158">
        <v>1750</v>
      </c>
      <c r="I114" s="158">
        <v>15291.99</v>
      </c>
      <c r="J114" s="201">
        <v>85368.24</v>
      </c>
      <c r="K114" s="158">
        <v>0</v>
      </c>
      <c r="L114" s="157">
        <v>44174</v>
      </c>
      <c r="M114" s="156" t="s">
        <v>60</v>
      </c>
      <c r="N114" s="156">
        <v>31638</v>
      </c>
      <c r="O114" s="112"/>
      <c r="P114" s="156" t="s">
        <v>1507</v>
      </c>
      <c r="Q114" s="35">
        <v>12831.79</v>
      </c>
      <c r="R114" s="35">
        <v>2245.6999999999998</v>
      </c>
      <c r="S114" s="35">
        <v>0</v>
      </c>
    </row>
    <row r="115" spans="1:19" ht="93" customHeight="1" x14ac:dyDescent="0.25">
      <c r="A115" s="156" t="s">
        <v>1483</v>
      </c>
      <c r="B115" s="156" t="s">
        <v>1484</v>
      </c>
      <c r="C115" s="156" t="s">
        <v>508</v>
      </c>
      <c r="D115" s="158">
        <v>937.14</v>
      </c>
      <c r="E115" s="158">
        <v>2393.56</v>
      </c>
      <c r="F115" s="158">
        <v>147.57</v>
      </c>
      <c r="G115" s="158">
        <v>3330.7</v>
      </c>
      <c r="H115" s="158">
        <v>1250</v>
      </c>
      <c r="I115" s="158">
        <v>2.5299999999999998</v>
      </c>
      <c r="J115" s="201">
        <v>4583.2299999999996</v>
      </c>
      <c r="K115" s="158">
        <v>4435.66</v>
      </c>
      <c r="L115" s="157">
        <v>43928</v>
      </c>
      <c r="M115" s="157">
        <v>43936</v>
      </c>
      <c r="N115" s="156">
        <v>30084</v>
      </c>
      <c r="O115" s="156">
        <v>801260</v>
      </c>
      <c r="P115" s="156" t="s">
        <v>1485</v>
      </c>
      <c r="Q115" s="35">
        <v>237.76</v>
      </c>
      <c r="R115" s="35">
        <v>2.5299999999999998</v>
      </c>
      <c r="S115" s="35">
        <v>0</v>
      </c>
    </row>
    <row r="116" spans="1:19" ht="124.5" customHeight="1" x14ac:dyDescent="0.25">
      <c r="A116" s="156" t="s">
        <v>1483</v>
      </c>
      <c r="B116" s="156" t="s">
        <v>1486</v>
      </c>
      <c r="C116" s="156" t="s">
        <v>508</v>
      </c>
      <c r="D116" s="171">
        <v>933.35</v>
      </c>
      <c r="E116" s="158">
        <v>3124.42</v>
      </c>
      <c r="F116" s="158">
        <v>147.57</v>
      </c>
      <c r="G116" s="158">
        <v>4057.77</v>
      </c>
      <c r="H116" s="158">
        <v>1250</v>
      </c>
      <c r="I116" s="158">
        <v>700.89</v>
      </c>
      <c r="J116" s="201">
        <v>6008.66</v>
      </c>
      <c r="K116" s="158">
        <v>5861.09</v>
      </c>
      <c r="L116" s="157">
        <v>43908</v>
      </c>
      <c r="M116" s="157">
        <v>43936</v>
      </c>
      <c r="N116" s="156">
        <v>30083</v>
      </c>
      <c r="O116" s="156">
        <v>801260</v>
      </c>
      <c r="P116" s="156" t="s">
        <v>1487</v>
      </c>
      <c r="Q116" s="35">
        <v>237.76</v>
      </c>
      <c r="R116" s="35">
        <v>4.1500000000000004</v>
      </c>
      <c r="S116" s="35">
        <v>0</v>
      </c>
    </row>
    <row r="117" spans="1:19" ht="51" x14ac:dyDescent="0.25">
      <c r="A117" s="156" t="s">
        <v>1483</v>
      </c>
      <c r="B117" s="156" t="s">
        <v>1488</v>
      </c>
      <c r="C117" s="156" t="s">
        <v>508</v>
      </c>
      <c r="D117" s="171">
        <v>547.04</v>
      </c>
      <c r="E117" s="158">
        <v>430.36</v>
      </c>
      <c r="F117" s="158">
        <v>147.57</v>
      </c>
      <c r="G117" s="158">
        <v>977.4</v>
      </c>
      <c r="H117" s="158">
        <v>1750</v>
      </c>
      <c r="I117" s="158">
        <v>1199.8599999999999</v>
      </c>
      <c r="J117" s="201">
        <v>3927.26</v>
      </c>
      <c r="K117" s="158">
        <v>3779.69</v>
      </c>
      <c r="L117" s="157">
        <v>43907</v>
      </c>
      <c r="M117" s="157">
        <v>43936</v>
      </c>
      <c r="N117" s="156">
        <v>29967</v>
      </c>
      <c r="O117" s="156">
        <v>801260</v>
      </c>
      <c r="P117" s="156" t="s">
        <v>1522</v>
      </c>
      <c r="Q117" s="35">
        <v>465</v>
      </c>
      <c r="R117" s="35">
        <v>8.9499999999999993</v>
      </c>
      <c r="S117" s="35">
        <v>0</v>
      </c>
    </row>
    <row r="118" spans="1:19" ht="63.75" x14ac:dyDescent="0.25">
      <c r="A118" s="156" t="s">
        <v>1483</v>
      </c>
      <c r="B118" s="156" t="s">
        <v>1489</v>
      </c>
      <c r="C118" s="156" t="s">
        <v>508</v>
      </c>
      <c r="D118" s="171">
        <v>0</v>
      </c>
      <c r="E118" s="158">
        <v>0</v>
      </c>
      <c r="F118" s="158">
        <v>82.69</v>
      </c>
      <c r="G118" s="158">
        <v>0</v>
      </c>
      <c r="H118" s="158">
        <v>1750</v>
      </c>
      <c r="I118" s="158">
        <v>6247.66</v>
      </c>
      <c r="J118" s="201">
        <v>7997.66</v>
      </c>
      <c r="K118" s="158">
        <v>7914.97</v>
      </c>
      <c r="L118" s="157">
        <v>43928</v>
      </c>
      <c r="M118" s="157">
        <v>43965</v>
      </c>
      <c r="N118" s="156">
        <v>30163</v>
      </c>
      <c r="O118" s="156">
        <v>801540</v>
      </c>
      <c r="P118" s="156" t="s">
        <v>1523</v>
      </c>
      <c r="Q118" s="35">
        <v>450</v>
      </c>
      <c r="R118" s="35">
        <v>14.03</v>
      </c>
      <c r="S118" s="35">
        <v>0</v>
      </c>
    </row>
    <row r="119" spans="1:19" ht="114.75" x14ac:dyDescent="0.25">
      <c r="A119" s="156" t="s">
        <v>1483</v>
      </c>
      <c r="B119" s="156" t="s">
        <v>1490</v>
      </c>
      <c r="C119" s="156" t="s">
        <v>508</v>
      </c>
      <c r="D119" s="171">
        <v>306.10000000000002</v>
      </c>
      <c r="E119" s="158">
        <v>175.56</v>
      </c>
      <c r="F119" s="158">
        <v>82.69</v>
      </c>
      <c r="G119" s="158">
        <v>481.66</v>
      </c>
      <c r="H119" s="158">
        <v>1250</v>
      </c>
      <c r="I119" s="158">
        <v>5034.97</v>
      </c>
      <c r="J119" s="201">
        <v>6766.63</v>
      </c>
      <c r="K119" s="158">
        <v>6683.94</v>
      </c>
      <c r="L119" s="157">
        <v>43945</v>
      </c>
      <c r="M119" s="157">
        <v>43965</v>
      </c>
      <c r="N119" s="156">
        <v>30146</v>
      </c>
      <c r="O119" s="156">
        <v>801540</v>
      </c>
      <c r="P119" s="156" t="s">
        <v>1524</v>
      </c>
      <c r="Q119" s="35">
        <v>450</v>
      </c>
      <c r="R119" s="35">
        <v>0.48</v>
      </c>
      <c r="S119" s="35">
        <v>0</v>
      </c>
    </row>
    <row r="120" spans="1:19" ht="25.5" x14ac:dyDescent="0.25">
      <c r="A120" s="156" t="s">
        <v>1483</v>
      </c>
      <c r="B120" s="156" t="s">
        <v>1491</v>
      </c>
      <c r="C120" s="156" t="s">
        <v>508</v>
      </c>
      <c r="D120" s="158">
        <v>9059.33</v>
      </c>
      <c r="E120" s="158">
        <v>0</v>
      </c>
      <c r="F120" s="158">
        <v>141.75</v>
      </c>
      <c r="G120" s="158">
        <v>9059.33</v>
      </c>
      <c r="H120" s="158">
        <v>1250</v>
      </c>
      <c r="I120" s="158">
        <v>0</v>
      </c>
      <c r="J120" s="201">
        <v>10309.33</v>
      </c>
      <c r="K120" s="158">
        <v>10167.58</v>
      </c>
      <c r="L120" s="157">
        <v>44040</v>
      </c>
      <c r="M120" s="157">
        <v>44067</v>
      </c>
      <c r="N120" s="156">
        <v>30910</v>
      </c>
      <c r="O120" s="156">
        <v>802587</v>
      </c>
      <c r="P120" s="156" t="s">
        <v>1492</v>
      </c>
      <c r="Q120" s="35">
        <v>0</v>
      </c>
      <c r="R120" s="35">
        <v>0</v>
      </c>
      <c r="S120" s="35">
        <v>0</v>
      </c>
    </row>
    <row r="121" spans="1:19" ht="38.25" x14ac:dyDescent="0.25">
      <c r="A121" s="156" t="s">
        <v>1483</v>
      </c>
      <c r="B121" s="156" t="s">
        <v>1493</v>
      </c>
      <c r="C121" s="156" t="s">
        <v>508</v>
      </c>
      <c r="D121" s="158">
        <v>3885.12</v>
      </c>
      <c r="E121" s="158">
        <v>233.47</v>
      </c>
      <c r="F121" s="158">
        <v>141.75</v>
      </c>
      <c r="G121" s="158">
        <v>4118.59</v>
      </c>
      <c r="H121" s="158">
        <v>1750</v>
      </c>
      <c r="I121" s="158">
        <v>234.29</v>
      </c>
      <c r="J121" s="201">
        <v>6102.88</v>
      </c>
      <c r="K121" s="158">
        <v>5961.13</v>
      </c>
      <c r="L121" s="157">
        <v>44040</v>
      </c>
      <c r="M121" s="157">
        <v>44067</v>
      </c>
      <c r="N121" s="156">
        <v>30838</v>
      </c>
      <c r="O121" s="156">
        <v>802587</v>
      </c>
      <c r="P121" s="156" t="s">
        <v>1494</v>
      </c>
      <c r="Q121" s="35">
        <v>0</v>
      </c>
      <c r="R121" s="35">
        <v>0.77</v>
      </c>
      <c r="S121" s="35">
        <v>0</v>
      </c>
    </row>
    <row r="122" spans="1:19" ht="51" x14ac:dyDescent="0.25">
      <c r="A122" s="156" t="s">
        <v>1483</v>
      </c>
      <c r="B122" s="156" t="s">
        <v>1495</v>
      </c>
      <c r="C122" s="156" t="s">
        <v>508</v>
      </c>
      <c r="D122" s="171">
        <v>0</v>
      </c>
      <c r="E122" s="158">
        <v>0</v>
      </c>
      <c r="F122" s="158">
        <v>165.38</v>
      </c>
      <c r="G122" s="158">
        <v>0</v>
      </c>
      <c r="H122" s="158">
        <v>1750</v>
      </c>
      <c r="I122" s="158">
        <v>6795.58</v>
      </c>
      <c r="J122" s="201">
        <v>8545.58</v>
      </c>
      <c r="K122" s="158">
        <v>8380.2000000000007</v>
      </c>
      <c r="L122" s="157">
        <v>44123</v>
      </c>
      <c r="M122" s="157">
        <v>44147</v>
      </c>
      <c r="N122" s="156">
        <v>31337</v>
      </c>
      <c r="O122" s="156">
        <v>803432</v>
      </c>
      <c r="P122" s="156" t="s">
        <v>1496</v>
      </c>
      <c r="Q122" s="35">
        <v>0</v>
      </c>
      <c r="R122" s="35">
        <v>18.78</v>
      </c>
      <c r="S122" s="35">
        <v>0</v>
      </c>
    </row>
    <row r="123" spans="1:19" x14ac:dyDescent="0.25">
      <c r="A123" s="32" t="s">
        <v>93</v>
      </c>
      <c r="B123" s="32">
        <v>142</v>
      </c>
      <c r="C123" s="36"/>
      <c r="D123" s="37">
        <f>SUM(D2:D122)</f>
        <v>568384.17000000004</v>
      </c>
      <c r="E123" s="37"/>
      <c r="F123" s="37"/>
      <c r="G123" s="37">
        <f>SUM(G2:G122)</f>
        <v>673485.65000000014</v>
      </c>
      <c r="H123" s="37">
        <f>SUM(H2:H122)</f>
        <v>189352.81</v>
      </c>
      <c r="I123" s="37"/>
      <c r="J123" s="177">
        <f>SUM(J2:J122)</f>
        <v>1100913.6299999997</v>
      </c>
      <c r="K123" s="37">
        <f>SUM(K2:K122)</f>
        <v>975042.10999999987</v>
      </c>
      <c r="L123" s="36"/>
      <c r="M123" s="36"/>
      <c r="N123" s="36"/>
      <c r="O123" s="36"/>
      <c r="P123" s="36"/>
      <c r="Q123" s="38">
        <f>SUM(Q2:Q122)</f>
        <v>74635.59</v>
      </c>
      <c r="R123" s="38">
        <f>SUM(R2:R122)</f>
        <v>19102.579999999998</v>
      </c>
      <c r="S123" s="38">
        <f>SUM(S2:S122)</f>
        <v>32624.440000000002</v>
      </c>
    </row>
  </sheetData>
  <autoFilter ref="A1:S123" xr:uid="{1DD2B3FC-ACAD-4D3B-9B62-66A81E3757C6}"/>
  <pageMargins left="0.511811024" right="0.511811024" top="0.78740157499999996" bottom="0.78740157499999996" header="0.31496062000000002" footer="0.31496062000000002"/>
  <ignoredErrors>
    <ignoredError sqref="J13 J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F5264-8813-43CB-BF5A-DF5934BE3BD5}">
  <dimension ref="A1:Q2"/>
  <sheetViews>
    <sheetView workbookViewId="0">
      <selection activeCell="A2" sqref="A2:XFD2"/>
    </sheetView>
  </sheetViews>
  <sheetFormatPr defaultColWidth="21.85546875" defaultRowHeight="15" x14ac:dyDescent="0.25"/>
  <cols>
    <col min="1" max="1" width="20" bestFit="1" customWidth="1"/>
    <col min="2" max="2" width="9.140625" bestFit="1" customWidth="1"/>
    <col min="3" max="3" width="15.140625" bestFit="1" customWidth="1"/>
    <col min="4" max="4" width="20.5703125" bestFit="1" customWidth="1"/>
    <col min="5" max="5" width="16.42578125" bestFit="1" customWidth="1"/>
    <col min="6" max="6" width="11" bestFit="1" customWidth="1"/>
    <col min="7" max="7" width="11.42578125" bestFit="1" customWidth="1"/>
    <col min="8" max="8" width="17" bestFit="1" customWidth="1"/>
    <col min="9" max="9" width="7.5703125" bestFit="1" customWidth="1"/>
    <col min="10" max="10" width="10.28515625" bestFit="1" customWidth="1"/>
    <col min="11" max="11" width="13.140625" bestFit="1" customWidth="1"/>
    <col min="12" max="12" width="10.140625" bestFit="1" customWidth="1"/>
    <col min="13" max="13" width="20" bestFit="1" customWidth="1"/>
    <col min="14" max="14" width="11.7109375" bestFit="1" customWidth="1"/>
    <col min="15" max="15" width="20.7109375" bestFit="1" customWidth="1"/>
    <col min="16" max="16" width="6.140625" bestFit="1" customWidth="1"/>
    <col min="17" max="17" width="11.7109375" bestFit="1" customWidth="1"/>
  </cols>
  <sheetData>
    <row r="1" spans="1:17" ht="25.5" x14ac:dyDescent="0.25">
      <c r="A1" s="12" t="s">
        <v>37</v>
      </c>
      <c r="B1" s="12" t="s">
        <v>16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42</v>
      </c>
      <c r="H1" s="12" t="s">
        <v>43</v>
      </c>
      <c r="I1" s="12" t="s">
        <v>11</v>
      </c>
      <c r="J1" s="12" t="s">
        <v>44</v>
      </c>
      <c r="K1" s="12" t="s">
        <v>45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</row>
    <row r="2" spans="1:17" x14ac:dyDescent="0.25">
      <c r="A2" s="13"/>
      <c r="B2" s="13"/>
      <c r="C2" s="13"/>
      <c r="D2" s="20"/>
      <c r="E2" s="13"/>
      <c r="F2" s="14"/>
      <c r="G2" s="13"/>
      <c r="H2" s="15"/>
      <c r="I2" s="21"/>
      <c r="J2" s="17"/>
      <c r="K2" s="13"/>
      <c r="L2" s="14"/>
      <c r="M2" s="14"/>
      <c r="N2" s="14"/>
      <c r="O2" s="13"/>
      <c r="P2" s="13"/>
      <c r="Q2" s="2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Isenção de Desp. Bancária</vt:lpstr>
      <vt:lpstr>Resumo das Operações</vt:lpstr>
      <vt:lpstr>Câmbios</vt:lpstr>
      <vt:lpstr>TIPO 04 - Câmbio Financeiro</vt:lpstr>
      <vt:lpstr>Liberados e Entregues</vt:lpstr>
      <vt:lpstr>Cancelados</vt:lpstr>
      <vt:lpstr>Exportações</vt:lpstr>
      <vt:lpstr>Agentes de Cargas </vt:lpstr>
      <vt:lpstr>CARTÃO DE CRÉDITO</vt:lpstr>
      <vt:lpstr>DOAÇÕES</vt:lpstr>
      <vt:lpstr>Prazo de Permanência</vt:lpstr>
      <vt:lpstr>COC</vt:lpstr>
      <vt:lpstr>COGEAD-SIEX</vt:lpstr>
      <vt:lpstr>ETCeará</vt:lpstr>
      <vt:lpstr>Fiocruz-MSul</vt:lpstr>
      <vt:lpstr>IAM</vt:lpstr>
      <vt:lpstr>IGM</vt:lpstr>
      <vt:lpstr>IRR</vt:lpstr>
      <vt:lpstr>ICC</vt:lpstr>
      <vt:lpstr>ICICT</vt:lpstr>
      <vt:lpstr>IFF</vt:lpstr>
      <vt:lpstr>INCQS</vt:lpstr>
      <vt:lpstr>IOC</vt:lpstr>
      <vt:lpstr>PRESIDÊNCIA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dcterms:created xsi:type="dcterms:W3CDTF">2020-01-02T16:38:54Z</dcterms:created>
  <dcterms:modified xsi:type="dcterms:W3CDTF">2021-01-06T14:21:19Z</dcterms:modified>
</cp:coreProperties>
</file>